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не подлежит прив-ции на 30.06." sheetId="3" r:id="rId1"/>
  </sheets>
  <definedNames>
    <definedName name="_xlnm.Print_Area" localSheetId="0">'не подлежит прив-ции на 30.06.'!$B$1:$K$316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0" i="3" l="1"/>
  <c r="I314" i="3" l="1"/>
  <c r="I404" i="3" s="1"/>
  <c r="I66" i="3" l="1"/>
  <c r="I369" i="3"/>
  <c r="I328" i="3"/>
  <c r="I370" i="3" l="1"/>
  <c r="I405" i="3" s="1"/>
  <c r="I281" i="3"/>
  <c r="I279" i="3"/>
  <c r="I271" i="3"/>
  <c r="J72" i="3"/>
  <c r="I72" i="3"/>
  <c r="I68" i="3"/>
  <c r="J18" i="3"/>
  <c r="I18" i="3"/>
  <c r="J12" i="3"/>
  <c r="I12" i="3"/>
  <c r="I9" i="3"/>
  <c r="J70" i="3" l="1"/>
  <c r="I302" i="3"/>
  <c r="I274" i="3"/>
  <c r="J274" i="3"/>
  <c r="I70" i="3"/>
  <c r="I403" i="3" l="1"/>
  <c r="I402" i="3"/>
</calcChain>
</file>

<file path=xl/sharedStrings.xml><?xml version="1.0" encoding="utf-8"?>
<sst xmlns="http://schemas.openxmlformats.org/spreadsheetml/2006/main" count="1434" uniqueCount="623">
  <si>
    <t>Наименование</t>
  </si>
  <si>
    <t>Сумма, руб.</t>
  </si>
  <si>
    <t>Основные средства</t>
  </si>
  <si>
    <t>№</t>
  </si>
  <si>
    <t>Основное средство</t>
  </si>
  <si>
    <t>Инв. №</t>
  </si>
  <si>
    <t>Кадастровый номер</t>
  </si>
  <si>
    <t>Дата ввода</t>
  </si>
  <si>
    <t>Дата принятия к учету</t>
  </si>
  <si>
    <t>Количество</t>
  </si>
  <si>
    <t>шт/м</t>
  </si>
  <si>
    <t>1. Фонтаны и водопады</t>
  </si>
  <si>
    <t>1.1 Здания</t>
  </si>
  <si>
    <t>Комплекс водопадов ДВФУ о.Русский полуостров Саперный, пос. Аякс,10 - помещение ТНС (размеры 10*5*3)</t>
  </si>
  <si>
    <t>902008</t>
  </si>
  <si>
    <t>01.01.2012</t>
  </si>
  <si>
    <t>04.07.2014</t>
  </si>
  <si>
    <t>Нежилое помещение, расположенное в здании н.п. Русский Остров, тер. пос. Аякс(площадь 34м2)</t>
  </si>
  <si>
    <t>902010</t>
  </si>
  <si>
    <t>01.01.1950</t>
  </si>
  <si>
    <t>30.04.2015</t>
  </si>
  <si>
    <t>1.2 Сооружения</t>
  </si>
  <si>
    <t>Освещение фонтанов (сооружен.-проезд) ул. Адмирала Фокина лит.Д, лит. I</t>
  </si>
  <si>
    <t>15219_2</t>
  </si>
  <si>
    <t>30.04.2013</t>
  </si>
  <si>
    <t>Сооружение - Водопады по адресу: полуостров Саперный в районе поселок Аякс, 10 (площадь 2369м2)</t>
  </si>
  <si>
    <t>902011</t>
  </si>
  <si>
    <t xml:space="preserve">25:28:060108:62 </t>
  </si>
  <si>
    <t>21.12.2012</t>
  </si>
  <si>
    <t>30.06.2015</t>
  </si>
  <si>
    <t>Сооружение - Искусственные водоемы по адресу: полуостров Саперный в районе поселок Аякс, 10 (площадь 24435м2)</t>
  </si>
  <si>
    <t>902012</t>
  </si>
  <si>
    <t xml:space="preserve">25:28:000000:64855 </t>
  </si>
  <si>
    <t>Сооружение-фонтан-зона отдыха "Площадь Спортивная Гавань" ул.Батарейная, 2,2а,3;Адмирала Фокина1,1б;</t>
  </si>
  <si>
    <t>902007</t>
  </si>
  <si>
    <t>01.01.1985</t>
  </si>
  <si>
    <t>21.04.2014</t>
  </si>
  <si>
    <t>Фонтан на сооруж.  - Зона отдыха "Площадь Спортивная Гавань" в районе ул. Батарейная 2,2а,3; ул. Адм</t>
  </si>
  <si>
    <t>902007/1</t>
  </si>
  <si>
    <t>01.01.2014</t>
  </si>
  <si>
    <t>22.09.2014</t>
  </si>
  <si>
    <t>Фонтаны (сооружен.-проезд) ул. Адмирала Фокина лит.Д, лит. I</t>
  </si>
  <si>
    <t>902002</t>
  </si>
  <si>
    <t>1.3 Машины и оборудование (кроме офисного)</t>
  </si>
  <si>
    <t>Насос "Calpeda"25/100 для обслуживания комплекса водопадов ДВФУ, о. Русский п-в Саперный пос.Аякс,10</t>
  </si>
  <si>
    <t>902008а_1</t>
  </si>
  <si>
    <t>902008а_2</t>
  </si>
  <si>
    <t>Насос "Calpeda"65/100 для обслуживания комплекса водопадов ДВФУ, о. Русский п-в Саперный пос.Аякс,10</t>
  </si>
  <si>
    <t>902008а_3</t>
  </si>
  <si>
    <t>902008а_4</t>
  </si>
  <si>
    <t>902008а_5</t>
  </si>
  <si>
    <t>902008а_6</t>
  </si>
  <si>
    <t>902008а_7</t>
  </si>
  <si>
    <t>902008а_8</t>
  </si>
  <si>
    <t>902008а_9</t>
  </si>
  <si>
    <t>902008а_10</t>
  </si>
  <si>
    <t>902008а_11</t>
  </si>
  <si>
    <t>Насос Wilo TWI 06.60-02-DM-C (уст. на фонтане ул. Адмирала Фокина)</t>
  </si>
  <si>
    <t>902002а_34</t>
  </si>
  <si>
    <t>19.09.2023</t>
  </si>
  <si>
    <t>23.04.2024</t>
  </si>
  <si>
    <t>902002а_33</t>
  </si>
  <si>
    <t>902002а_35</t>
  </si>
  <si>
    <t>902002а_36</t>
  </si>
  <si>
    <t>Насос Wilo TWI6.60-02-C (уст. фонтан - зона отдыха "Площадь Спортивная Гавань)</t>
  </si>
  <si>
    <t>902007а_18</t>
  </si>
  <si>
    <t>29.11.2024</t>
  </si>
  <si>
    <t>902007а_19</t>
  </si>
  <si>
    <t>Насос погружной  TWI 06.60-02-DM-C</t>
  </si>
  <si>
    <t>902023-1</t>
  </si>
  <si>
    <t>01.07.2021</t>
  </si>
  <si>
    <t>01.11.2021</t>
  </si>
  <si>
    <t>902023-2</t>
  </si>
  <si>
    <t>902023-3</t>
  </si>
  <si>
    <t>902023-4</t>
  </si>
  <si>
    <t>902023-5</t>
  </si>
  <si>
    <t>902023-6</t>
  </si>
  <si>
    <t>902023-7</t>
  </si>
  <si>
    <t>Насос погружной  TWI 6.18-01-CI (товарный знак Wilo)</t>
  </si>
  <si>
    <t>902026-1</t>
  </si>
  <si>
    <t>30.11.2021</t>
  </si>
  <si>
    <t>26.01.2022</t>
  </si>
  <si>
    <t>902026-2</t>
  </si>
  <si>
    <t>Насос погружной GRUNDFOS SP 30-2</t>
  </si>
  <si>
    <t>902002а_15</t>
  </si>
  <si>
    <t>28.09.2018</t>
  </si>
  <si>
    <t>30.09.2018</t>
  </si>
  <si>
    <t>Насос погружной TWI 6.30-02-CI</t>
  </si>
  <si>
    <t>902024-1</t>
  </si>
  <si>
    <t>902024-2</t>
  </si>
  <si>
    <t>Насос погружной скважинный TWI 06.60-02-DM-C (устан. на фонтан ул. Адмирала Фокина)</t>
  </si>
  <si>
    <t>08.07.2020</t>
  </si>
  <si>
    <t>09.07.2020</t>
  </si>
  <si>
    <t>902002а_25</t>
  </si>
  <si>
    <t>902002а_26</t>
  </si>
  <si>
    <t>Насос погружной скважинный TWI 6.30-02-CI (устан. на фонтан ул. Адмирала Фокина)</t>
  </si>
  <si>
    <t>902002а_22</t>
  </si>
  <si>
    <t>902002а_23</t>
  </si>
  <si>
    <t>902002а_24</t>
  </si>
  <si>
    <t>Насос погружной скважинный TWI6.18-01-CI</t>
  </si>
  <si>
    <t>902021-1</t>
  </si>
  <si>
    <t>13.11.2020</t>
  </si>
  <si>
    <t>30.11.2020</t>
  </si>
  <si>
    <t>902021-2</t>
  </si>
  <si>
    <t>902021-3</t>
  </si>
  <si>
    <t>902021-4</t>
  </si>
  <si>
    <t>902021-5</t>
  </si>
  <si>
    <t>902021-6</t>
  </si>
  <si>
    <t>Насос погружной скважинный TWI6.18-01-CI (устан. на фонтан ул. Адмирала Фокина)</t>
  </si>
  <si>
    <t>902002а_28</t>
  </si>
  <si>
    <t>Насосный агрегат в сборе(плав.фонтан)для обсл. компл. водоп. ДВФУ,о.Русский п-в Саперный пос.Аякс,10</t>
  </si>
  <si>
    <t>902008а_12</t>
  </si>
  <si>
    <t>Подсветка комплекса водопадов ДВФУ о.Русский полуостров Саперный, пос. Аякс,10</t>
  </si>
  <si>
    <t>902008а_</t>
  </si>
  <si>
    <t>Пункт питания ЩНО для обслуживания комплекса водопадов ДВФУ, о. Русский п-в Саперный пос.Аякс,10</t>
  </si>
  <si>
    <t>902008а_13</t>
  </si>
  <si>
    <t>902008а_14</t>
  </si>
  <si>
    <t>902008а_15</t>
  </si>
  <si>
    <t>1.4 Производственный и хозяйственный инвентарь</t>
  </si>
  <si>
    <t>Модульный контейнер (уст. на ул. Адмирала Фокина)</t>
  </si>
  <si>
    <t>902003</t>
  </si>
  <si>
    <t>30.04.2012</t>
  </si>
  <si>
    <t>1.5 Передаточные устройства</t>
  </si>
  <si>
    <t>Освещение фонтана на сооружении - Зона отдыха "Площадь Спортивная Гавань" в районе ул. Батарейная 2,2а,3; ул. Адмрала Фокина, 1, 1б,; ул. Пограничная, 2; ул. Светланская.1, 4, 8; ул. Набережная, 1б</t>
  </si>
  <si>
    <t>902007_1</t>
  </si>
  <si>
    <t>3774м</t>
  </si>
  <si>
    <t>Итого Фонтаны и водопады</t>
  </si>
  <si>
    <t>2. Сценическое оборудование</t>
  </si>
  <si>
    <t>2.1 Машины и оборудование (кроме офисного)</t>
  </si>
  <si>
    <t>Вентилятор сценический</t>
  </si>
  <si>
    <t xml:space="preserve">9605-2       </t>
  </si>
  <si>
    <t>30.06.2010</t>
  </si>
  <si>
    <t xml:space="preserve">9605-1       </t>
  </si>
  <si>
    <t>Генератор дыма Дебао</t>
  </si>
  <si>
    <t xml:space="preserve">9603-2       </t>
  </si>
  <si>
    <t xml:space="preserve">9603-1       </t>
  </si>
  <si>
    <t>Димер RGB 7012CD</t>
  </si>
  <si>
    <t xml:space="preserve">9599         </t>
  </si>
  <si>
    <t>Кабель сигнальный DMX</t>
  </si>
  <si>
    <t xml:space="preserve">9608         </t>
  </si>
  <si>
    <t>Катушка кабельная WV100</t>
  </si>
  <si>
    <t xml:space="preserve">9573         </t>
  </si>
  <si>
    <t>Колонка басовая SVT810AV Ampeg</t>
  </si>
  <si>
    <t xml:space="preserve">9580         </t>
  </si>
  <si>
    <t>Колонка гитарная 1960 В Marahall</t>
  </si>
  <si>
    <t xml:space="preserve">9582-1       </t>
  </si>
  <si>
    <t xml:space="preserve">9582-2       </t>
  </si>
  <si>
    <t>Колонка гитарная TWIN REVERB AMP</t>
  </si>
  <si>
    <t xml:space="preserve">9581         </t>
  </si>
  <si>
    <t>Комп-т ферм алюм-х в сборе(с корнерами и крепл-м)</t>
  </si>
  <si>
    <t xml:space="preserve">9596         </t>
  </si>
  <si>
    <t>Контроллер управления 12-выходной 19" исполнение</t>
  </si>
  <si>
    <t xml:space="preserve">9562         </t>
  </si>
  <si>
    <t>Коретка подъемная (1,5 тонны)</t>
  </si>
  <si>
    <t xml:space="preserve">9597-4       </t>
  </si>
  <si>
    <t xml:space="preserve">9597-3       </t>
  </si>
  <si>
    <t xml:space="preserve">9597-2       </t>
  </si>
  <si>
    <t xml:space="preserve">9597-1       </t>
  </si>
  <si>
    <t>Коробка распред.пассивная 56 PRO</t>
  </si>
  <si>
    <t xml:space="preserve">9586         </t>
  </si>
  <si>
    <t>Лебедка prolyft (грузоподъ-ть 250 кг, 4м/мин)</t>
  </si>
  <si>
    <t xml:space="preserve">9598-8       </t>
  </si>
  <si>
    <t xml:space="preserve">9598-7       </t>
  </si>
  <si>
    <t xml:space="preserve">9598-6       </t>
  </si>
  <si>
    <t xml:space="preserve">9598-5       </t>
  </si>
  <si>
    <t xml:space="preserve">9598-4       </t>
  </si>
  <si>
    <t xml:space="preserve">9598-3       </t>
  </si>
  <si>
    <t xml:space="preserve">9598-2       </t>
  </si>
  <si>
    <t xml:space="preserve">9598-1       </t>
  </si>
  <si>
    <t>Микрофоны Shure</t>
  </si>
  <si>
    <t xml:space="preserve">9585-1       </t>
  </si>
  <si>
    <t xml:space="preserve">9585-2       </t>
  </si>
  <si>
    <t>Мультикор мониторный 5 м FX MON56</t>
  </si>
  <si>
    <t xml:space="preserve">9572         </t>
  </si>
  <si>
    <t>Мультикор сценический 100м FX FOH56 100</t>
  </si>
  <si>
    <t xml:space="preserve">9587         </t>
  </si>
  <si>
    <t>Подвесная система линейного массива V-POSC</t>
  </si>
  <si>
    <t xml:space="preserve">9716         </t>
  </si>
  <si>
    <t>29.02.2012</t>
  </si>
  <si>
    <t>Прожектор ColorSpot 700 E AT в комплекте с кейсом</t>
  </si>
  <si>
    <t xml:space="preserve">9625-3       </t>
  </si>
  <si>
    <t>30.09.2010</t>
  </si>
  <si>
    <t xml:space="preserve">9625-4       </t>
  </si>
  <si>
    <t xml:space="preserve">9625-5       </t>
  </si>
  <si>
    <t xml:space="preserve">9625-6       </t>
  </si>
  <si>
    <t xml:space="preserve">9625-7       </t>
  </si>
  <si>
    <t xml:space="preserve">9625-8       </t>
  </si>
  <si>
    <t xml:space="preserve">9625-9       </t>
  </si>
  <si>
    <t xml:space="preserve">9613-1       </t>
  </si>
  <si>
    <t>31.07.2010</t>
  </si>
  <si>
    <t xml:space="preserve">9613-2       </t>
  </si>
  <si>
    <t xml:space="preserve">9613-3       </t>
  </si>
  <si>
    <t xml:space="preserve">9613-4       </t>
  </si>
  <si>
    <t xml:space="preserve">9613-5       </t>
  </si>
  <si>
    <t xml:space="preserve">9613-6       </t>
  </si>
  <si>
    <t xml:space="preserve">9625-1       </t>
  </si>
  <si>
    <t xml:space="preserve">9625-2       </t>
  </si>
  <si>
    <t xml:space="preserve">9625-10      </t>
  </si>
  <si>
    <t>Прожектор ColorWash 700 E AT в комплекте с кейсом</t>
  </si>
  <si>
    <t xml:space="preserve">9626-6       </t>
  </si>
  <si>
    <t xml:space="preserve">9614-10      </t>
  </si>
  <si>
    <t xml:space="preserve">9626-1       </t>
  </si>
  <si>
    <t xml:space="preserve">9626-2       </t>
  </si>
  <si>
    <t xml:space="preserve">9626-3       </t>
  </si>
  <si>
    <t xml:space="preserve">9626-4       </t>
  </si>
  <si>
    <t xml:space="preserve">9626-5       </t>
  </si>
  <si>
    <t xml:space="preserve">9614-1       </t>
  </si>
  <si>
    <t xml:space="preserve">9614-2       </t>
  </si>
  <si>
    <t xml:space="preserve">9614-3       </t>
  </si>
  <si>
    <t xml:space="preserve">9614-4       </t>
  </si>
  <si>
    <t xml:space="preserve">9614-5       </t>
  </si>
  <si>
    <t xml:space="preserve">9614-6       </t>
  </si>
  <si>
    <t xml:space="preserve">9614-7       </t>
  </si>
  <si>
    <t xml:space="preserve">9614-8       </t>
  </si>
  <si>
    <t xml:space="preserve">9614-9       </t>
  </si>
  <si>
    <t>Прожектор Light sky SH 2500</t>
  </si>
  <si>
    <t xml:space="preserve">9601-1       </t>
  </si>
  <si>
    <t xml:space="preserve">9601-2       </t>
  </si>
  <si>
    <t>Проигрыватели для винила</t>
  </si>
  <si>
    <t xml:space="preserve">9568-1       </t>
  </si>
  <si>
    <t xml:space="preserve">9568-2       </t>
  </si>
  <si>
    <t>Проигрыватель компакт дисков  Pioneer</t>
  </si>
  <si>
    <t xml:space="preserve">9595-1       </t>
  </si>
  <si>
    <t xml:space="preserve">9710         </t>
  </si>
  <si>
    <t>Проигрыватель компакт дисков  Taskam CD-MD</t>
  </si>
  <si>
    <t xml:space="preserve">9592         </t>
  </si>
  <si>
    <t>Процессор BSS FDS334</t>
  </si>
  <si>
    <t xml:space="preserve">9567-1       </t>
  </si>
  <si>
    <t xml:space="preserve">9567-2       </t>
  </si>
  <si>
    <t>Пуль микшерный для DJ DJM 800</t>
  </si>
  <si>
    <t xml:space="preserve">9571         </t>
  </si>
  <si>
    <t>Пуль микшерный цифровой 48Cch MON M7CL Yamaha</t>
  </si>
  <si>
    <t xml:space="preserve">9591         </t>
  </si>
  <si>
    <t>Пульт управления светом FLYNG PIG SISTEMS HOG</t>
  </si>
  <si>
    <t xml:space="preserve">9606         </t>
  </si>
  <si>
    <t>Пультовая</t>
  </si>
  <si>
    <t xml:space="preserve">9565         </t>
  </si>
  <si>
    <t>31.08.2010</t>
  </si>
  <si>
    <t>Радиомикрофон Shure</t>
  </si>
  <si>
    <t xml:space="preserve">9584         </t>
  </si>
  <si>
    <t>Рама для подвеса линейного массива L-acoustics</t>
  </si>
  <si>
    <t xml:space="preserve">9577-1       </t>
  </si>
  <si>
    <t xml:space="preserve">9577-2       </t>
  </si>
  <si>
    <t>Рэк туровый с силовым дистрибьютором и коммут.пан</t>
  </si>
  <si>
    <t xml:space="preserve">9593-1       </t>
  </si>
  <si>
    <t xml:space="preserve">9593-2       </t>
  </si>
  <si>
    <t xml:space="preserve">9593-3       </t>
  </si>
  <si>
    <t xml:space="preserve">9593-4       </t>
  </si>
  <si>
    <t xml:space="preserve">9593-5       </t>
  </si>
  <si>
    <t xml:space="preserve">9593-6       </t>
  </si>
  <si>
    <t>Свитчеры</t>
  </si>
  <si>
    <t xml:space="preserve">9600         </t>
  </si>
  <si>
    <t>Силовая кабельная разводка</t>
  </si>
  <si>
    <t xml:space="preserve">9602         </t>
  </si>
  <si>
    <t>Система акустическая двухполосная ARCS L</t>
  </si>
  <si>
    <t xml:space="preserve">9589-1       </t>
  </si>
  <si>
    <t xml:space="preserve">9589-2       </t>
  </si>
  <si>
    <t xml:space="preserve">9589-3       </t>
  </si>
  <si>
    <t xml:space="preserve">9589-4       </t>
  </si>
  <si>
    <t>Система акустическая линейного массива</t>
  </si>
  <si>
    <t xml:space="preserve">9594-5       </t>
  </si>
  <si>
    <t xml:space="preserve">9594-6       </t>
  </si>
  <si>
    <t xml:space="preserve">9594-7       </t>
  </si>
  <si>
    <t xml:space="preserve">9594-8       </t>
  </si>
  <si>
    <t xml:space="preserve">9594-9       </t>
  </si>
  <si>
    <t xml:space="preserve">9594-10      </t>
  </si>
  <si>
    <t xml:space="preserve">9594-1       </t>
  </si>
  <si>
    <t xml:space="preserve">9594-2       </t>
  </si>
  <si>
    <t xml:space="preserve">9594-3       </t>
  </si>
  <si>
    <t xml:space="preserve">9594-4       </t>
  </si>
  <si>
    <t xml:space="preserve">9594-11      </t>
  </si>
  <si>
    <t xml:space="preserve">9594-12      </t>
  </si>
  <si>
    <t xml:space="preserve">9594-13      </t>
  </si>
  <si>
    <t xml:space="preserve">9594-14      </t>
  </si>
  <si>
    <t xml:space="preserve">9594-15      </t>
  </si>
  <si>
    <t xml:space="preserve">9594-16      </t>
  </si>
  <si>
    <t xml:space="preserve">9594-17      </t>
  </si>
  <si>
    <t xml:space="preserve">9594-18      </t>
  </si>
  <si>
    <t xml:space="preserve">9594-19      </t>
  </si>
  <si>
    <t xml:space="preserve">9594-20      </t>
  </si>
  <si>
    <t xml:space="preserve">9594-21      </t>
  </si>
  <si>
    <t xml:space="preserve">9594-22      </t>
  </si>
  <si>
    <t xml:space="preserve">9595-23      </t>
  </si>
  <si>
    <t xml:space="preserve">9594-24      </t>
  </si>
  <si>
    <t>Система акустическая суббасовая  SB218</t>
  </si>
  <si>
    <t xml:space="preserve">9578-13      </t>
  </si>
  <si>
    <t xml:space="preserve">9578-14      </t>
  </si>
  <si>
    <t xml:space="preserve">9578-12      </t>
  </si>
  <si>
    <t xml:space="preserve">9578-1       </t>
  </si>
  <si>
    <t xml:space="preserve">9578-2       </t>
  </si>
  <si>
    <t xml:space="preserve">9578-3       </t>
  </si>
  <si>
    <t xml:space="preserve">9578-4       </t>
  </si>
  <si>
    <t xml:space="preserve">9578-5       </t>
  </si>
  <si>
    <t xml:space="preserve">9578-6       </t>
  </si>
  <si>
    <t xml:space="preserve">9578-7       </t>
  </si>
  <si>
    <t xml:space="preserve">9578-8       </t>
  </si>
  <si>
    <t xml:space="preserve">9578-9       </t>
  </si>
  <si>
    <t xml:space="preserve">9578-10      </t>
  </si>
  <si>
    <t xml:space="preserve">9578-11      </t>
  </si>
  <si>
    <t xml:space="preserve">9578-16      </t>
  </si>
  <si>
    <t xml:space="preserve">9578-15      </t>
  </si>
  <si>
    <t>Система акустическая суббасовая SB118 L</t>
  </si>
  <si>
    <t xml:space="preserve">9588-1       </t>
  </si>
  <si>
    <t xml:space="preserve">9588-2       </t>
  </si>
  <si>
    <t xml:space="preserve">9588-3       </t>
  </si>
  <si>
    <t xml:space="preserve">9588-4       </t>
  </si>
  <si>
    <t>Струббцины,тросики,клампы</t>
  </si>
  <si>
    <t xml:space="preserve">9607         </t>
  </si>
  <si>
    <t>Сцена 15*18</t>
  </si>
  <si>
    <t xml:space="preserve">9566         </t>
  </si>
  <si>
    <t>Сценический монитор двухполосный напольн 15"+1,4"</t>
  </si>
  <si>
    <t xml:space="preserve">9590-12      </t>
  </si>
  <si>
    <t xml:space="preserve">9590-11      </t>
  </si>
  <si>
    <t xml:space="preserve">9590-10      </t>
  </si>
  <si>
    <t xml:space="preserve">9590-9       </t>
  </si>
  <si>
    <t xml:space="preserve">9590-8       </t>
  </si>
  <si>
    <t xml:space="preserve">9590-7       </t>
  </si>
  <si>
    <t xml:space="preserve">9590-6       </t>
  </si>
  <si>
    <t xml:space="preserve">9590-5       </t>
  </si>
  <si>
    <t xml:space="preserve">9590-4       </t>
  </si>
  <si>
    <t xml:space="preserve">9590-3       </t>
  </si>
  <si>
    <t xml:space="preserve">9590-2       </t>
  </si>
  <si>
    <t xml:space="preserve">9590-1       </t>
  </si>
  <si>
    <t>Усилитель 2х1300W/8Ом;2х2300W/4Ом;2х2900W/2Ом</t>
  </si>
  <si>
    <t xml:space="preserve">9575-4       </t>
  </si>
  <si>
    <t xml:space="preserve">9575-3       </t>
  </si>
  <si>
    <t xml:space="preserve">9575-2       </t>
  </si>
  <si>
    <t xml:space="preserve">9575-1       </t>
  </si>
  <si>
    <t xml:space="preserve">9574-2       </t>
  </si>
  <si>
    <t xml:space="preserve">9574-1       </t>
  </si>
  <si>
    <t>Усилитель для бас гитары SVT3PRO</t>
  </si>
  <si>
    <t xml:space="preserve">9570         </t>
  </si>
  <si>
    <t>Усилитель для гитары 100w JSM 2000</t>
  </si>
  <si>
    <t xml:space="preserve">9583-2       </t>
  </si>
  <si>
    <t xml:space="preserve">9583-1       </t>
  </si>
  <si>
    <t>Усилитель мощности LA48</t>
  </si>
  <si>
    <t xml:space="preserve">9576-24      </t>
  </si>
  <si>
    <t xml:space="preserve">9576-23      </t>
  </si>
  <si>
    <t xml:space="preserve">9576-22      </t>
  </si>
  <si>
    <t xml:space="preserve">9576-21      </t>
  </si>
  <si>
    <t xml:space="preserve">9576-20      </t>
  </si>
  <si>
    <t xml:space="preserve">9576-19      </t>
  </si>
  <si>
    <t xml:space="preserve">9576-18      </t>
  </si>
  <si>
    <t xml:space="preserve">9576-17      </t>
  </si>
  <si>
    <t xml:space="preserve">9576-16      </t>
  </si>
  <si>
    <t xml:space="preserve">9576-15      </t>
  </si>
  <si>
    <t xml:space="preserve">9576-14      </t>
  </si>
  <si>
    <t xml:space="preserve">9576-13      </t>
  </si>
  <si>
    <t xml:space="preserve">9576-12      </t>
  </si>
  <si>
    <t xml:space="preserve">9576-11      </t>
  </si>
  <si>
    <t xml:space="preserve">9576-10      </t>
  </si>
  <si>
    <t xml:space="preserve">9576-9       </t>
  </si>
  <si>
    <t xml:space="preserve">9576-8       </t>
  </si>
  <si>
    <t xml:space="preserve">9576-7       </t>
  </si>
  <si>
    <t xml:space="preserve">9576-6       </t>
  </si>
  <si>
    <t xml:space="preserve">9576-5       </t>
  </si>
  <si>
    <t xml:space="preserve">9576-4       </t>
  </si>
  <si>
    <t xml:space="preserve">9576-3       </t>
  </si>
  <si>
    <t xml:space="preserve">9576-2       </t>
  </si>
  <si>
    <t xml:space="preserve">9576-1       </t>
  </si>
  <si>
    <t>Установка барабанная StarClassic TAMA (5 бараб-ов)</t>
  </si>
  <si>
    <t xml:space="preserve">9579         </t>
  </si>
  <si>
    <t>Фильтр термостойкий (комплект для PAR64)</t>
  </si>
  <si>
    <t xml:space="preserve">9604         </t>
  </si>
  <si>
    <t>Электролебедка Prolyft 1000 кг 4м/мин дл цепи 15м</t>
  </si>
  <si>
    <t xml:space="preserve">9563-6       </t>
  </si>
  <si>
    <t xml:space="preserve">9563-7       </t>
  </si>
  <si>
    <t xml:space="preserve">9563-5       </t>
  </si>
  <si>
    <t xml:space="preserve">9563-4       </t>
  </si>
  <si>
    <t xml:space="preserve">9563-3       </t>
  </si>
  <si>
    <t xml:space="preserve">9563-2       </t>
  </si>
  <si>
    <t xml:space="preserve">9563-1       </t>
  </si>
  <si>
    <t xml:space="preserve">9563-14      </t>
  </si>
  <si>
    <t xml:space="preserve">9563-13      </t>
  </si>
  <si>
    <t xml:space="preserve">9563-12      </t>
  </si>
  <si>
    <t xml:space="preserve">9563-11      </t>
  </si>
  <si>
    <t xml:space="preserve">9563-10      </t>
  </si>
  <si>
    <t xml:space="preserve">9563-9       </t>
  </si>
  <si>
    <t xml:space="preserve">9563-8       </t>
  </si>
  <si>
    <t>2.2 Производственный и хозяйственный инвентарь</t>
  </si>
  <si>
    <t>Мобильный пост охраны (для сценического оборудования)</t>
  </si>
  <si>
    <t xml:space="preserve">9650_        </t>
  </si>
  <si>
    <t>28.02.2011</t>
  </si>
  <si>
    <t>Тент для сценического оборудования</t>
  </si>
  <si>
    <t xml:space="preserve">9646         </t>
  </si>
  <si>
    <t>31.12.2010</t>
  </si>
  <si>
    <t>Итого Сцена</t>
  </si>
  <si>
    <t>3. Электрический траспорт</t>
  </si>
  <si>
    <t>3.1 Финансовые вложения (100 акций АО "Электрический транспорт")</t>
  </si>
  <si>
    <t>3.2 Резервы под обесценение финансовых вложений (100 акций АО "Электрический транспорт")</t>
  </si>
  <si>
    <t>3.3 Машины и оборудование (кроме офисного)</t>
  </si>
  <si>
    <t>Ультрабыстрая зарядная станция к автобусам городским с электрическим двигателем, модель: ЗСЭ-500Т</t>
  </si>
  <si>
    <t>01.01.2019</t>
  </si>
  <si>
    <t>30.01.2020</t>
  </si>
  <si>
    <t>3.4 Транспортные средства</t>
  </si>
  <si>
    <t>Автобус городской с электрическим двигателем ЛиАЗ 6274 гос. № АВ 585 25 RUS</t>
  </si>
  <si>
    <t>11096</t>
  </si>
  <si>
    <t>Автобус городской с электрическим двигателем ЛиАЗ 6274 гос. № АВ 586 25 RUS</t>
  </si>
  <si>
    <t>11095</t>
  </si>
  <si>
    <t>Троллейбус, типа 5298-0000010 модификации 5298-0000010-01  Х89529801ROGG6023.</t>
  </si>
  <si>
    <t>11179</t>
  </si>
  <si>
    <t>24.05.2024</t>
  </si>
  <si>
    <t>27.06.2024</t>
  </si>
  <si>
    <t>Троллейбус, типа 5298-0000010 модификации 5298-0000010-01 VIN X89529801R0GG6022</t>
  </si>
  <si>
    <t>11189</t>
  </si>
  <si>
    <t>20.08.2024</t>
  </si>
  <si>
    <t>08.11.2024</t>
  </si>
  <si>
    <t>Троллейбус, типа 5298-0000010 модификации 5298-0000010-01 VIN X89529801R0GG6024</t>
  </si>
  <si>
    <t>11190</t>
  </si>
  <si>
    <t>Троллейбус, типа 5298-0000010 модификации 5298-0000010-01 VIN X89529801R0GG6025</t>
  </si>
  <si>
    <t>11191</t>
  </si>
  <si>
    <t>Троллейбус, типа 5298-0000010 модификации 5298-0000010-01 VIN X89529801R0GG6029</t>
  </si>
  <si>
    <t>11192</t>
  </si>
  <si>
    <t>Троллейбус, типа 5298-0000010 модификации 5298-0000010-01 VIN X89529801R0GG6033</t>
  </si>
  <si>
    <t>11195</t>
  </si>
  <si>
    <t>15.07.2024</t>
  </si>
  <si>
    <t>14.11.2024</t>
  </si>
  <si>
    <t>Троллейбус, типа 5298-0000010 модификации 5298-0000010-01 VIN X89529801R0GG6034</t>
  </si>
  <si>
    <t>11193</t>
  </si>
  <si>
    <t>Троллейбус, типа 5298-0000010 модификации 5298-0000010-01 VIN X89529801R0GG6035</t>
  </si>
  <si>
    <t>11194</t>
  </si>
  <si>
    <t>Четырехосный трамвайный вагон модели 71-619К зав. № 00001 - пассажирский</t>
  </si>
  <si>
    <t>11120</t>
  </si>
  <si>
    <t>01.01.2001</t>
  </si>
  <si>
    <t>10.09.2020</t>
  </si>
  <si>
    <t>Четырехосный трамвайный вагон модели 71-619К зав. № 00002 - пассажирский</t>
  </si>
  <si>
    <t>11121</t>
  </si>
  <si>
    <t>01.01.2003</t>
  </si>
  <si>
    <t>Четырехосный трамвайный вагон модели 71-619К зав. № 00031 - пассажирский</t>
  </si>
  <si>
    <t>11112</t>
  </si>
  <si>
    <t>01.01.2002</t>
  </si>
  <si>
    <t>Четырехосный трамвайный вагон модели 71-619К зав. № 00035 - пассажирский</t>
  </si>
  <si>
    <t>11113</t>
  </si>
  <si>
    <t>Четырехосный трамвайный вагон модели 71-619К зав. № 00045 - пассажирский</t>
  </si>
  <si>
    <t>11114</t>
  </si>
  <si>
    <t>Четырехосный трамвайный вагон модели 71-619К зав. № 00049 - пассажирский</t>
  </si>
  <si>
    <t>11115</t>
  </si>
  <si>
    <t>Четырехосный трамвайный вагон модели 71-619К зав. № 00088 - пассажирский</t>
  </si>
  <si>
    <t>11116</t>
  </si>
  <si>
    <t>Четырехосный трамвайный вагон модели 71-619К зав. № 00091 - пассажирский</t>
  </si>
  <si>
    <t>11117</t>
  </si>
  <si>
    <t>Четырехосный трамвайный вагон модели 71-619К зав. № 00092 - пассажирский</t>
  </si>
  <si>
    <t>11118</t>
  </si>
  <si>
    <t>01.01.2000</t>
  </si>
  <si>
    <t>Четырехосный трамвайный вагон модели 71-619К зав. № 00127 - пассажирский</t>
  </si>
  <si>
    <t>11119</t>
  </si>
  <si>
    <t>01.01.2004</t>
  </si>
  <si>
    <t>Итого Электрический траспорт</t>
  </si>
  <si>
    <t>01.01.1968</t>
  </si>
  <si>
    <t>01.01.1977</t>
  </si>
  <si>
    <t>29.03.2005</t>
  </si>
  <si>
    <t>5. Иные основные средства</t>
  </si>
  <si>
    <t>Здание склада ул.Заводская1а (площадь 396,4м2)</t>
  </si>
  <si>
    <t>12603</t>
  </si>
  <si>
    <t>Здание столярной мастерской и склад ул.Заводская1а (площадь 243м2)</t>
  </si>
  <si>
    <t>12600</t>
  </si>
  <si>
    <t xml:space="preserve">25:28:000000:20188
</t>
  </si>
  <si>
    <t>Нежилые помещения в здании (лит.А) по ул. Борисенко, 60 (площадь 213,2м2)</t>
  </si>
  <si>
    <t>9998</t>
  </si>
  <si>
    <t xml:space="preserve">25:28:000000:33041
</t>
  </si>
  <si>
    <t>06.02.2017</t>
  </si>
  <si>
    <t>Здание- Тяговая подстанция № 4 (лит.А) в районе здания ул. Некрасовская, 122 (площадь 216,1м2)</t>
  </si>
  <si>
    <t xml:space="preserve">25:28:040009:6853
</t>
  </si>
  <si>
    <t>Итого разное</t>
  </si>
  <si>
    <t>Итого иные</t>
  </si>
  <si>
    <t>6. Права пользования активами (земельные участки)</t>
  </si>
  <si>
    <t xml:space="preserve">Адрес,
Местоположение ЗУ
</t>
  </si>
  <si>
    <t>Кадастровый номер зу</t>
  </si>
  <si>
    <t>№ договора аренды</t>
  </si>
  <si>
    <t xml:space="preserve">Площадь
зу, кв.м
</t>
  </si>
  <si>
    <t>Приморский край, г. Владивосток, о. Попова, ул. Заводская, д.1а (участок находится примерно в 61 м по направлению на запад от ориентира жилой дом, расположенного за пределами участка, адрес ориентира: Приморский край, г. Владивосток, ул. Калининская (о. Попова), дом 1)</t>
  </si>
  <si>
    <t>№03-Ю-11435 от 15.10.2009г.</t>
  </si>
  <si>
    <t>5640 кв.м.</t>
  </si>
  <si>
    <t>Итого ППА</t>
  </si>
  <si>
    <t>Запасы</t>
  </si>
  <si>
    <t>Единица измерения</t>
  </si>
  <si>
    <t>Сценическое оборудование</t>
  </si>
  <si>
    <t>1</t>
  </si>
  <si>
    <t>Барьер силовой</t>
  </si>
  <si>
    <t>шт</t>
  </si>
  <si>
    <t>2</t>
  </si>
  <si>
    <t>Подъемник гидравлический</t>
  </si>
  <si>
    <t>3</t>
  </si>
  <si>
    <t>Полог ПВХ</t>
  </si>
  <si>
    <t>4</t>
  </si>
  <si>
    <t>Пульт управления ПУ</t>
  </si>
  <si>
    <t>5</t>
  </si>
  <si>
    <t>Рэк транспортировочный для коммутации с колесами</t>
  </si>
  <si>
    <t>6</t>
  </si>
  <si>
    <t>Рэк транспортировочный для контролера 19"</t>
  </si>
  <si>
    <t>7</t>
  </si>
  <si>
    <t>Рэк транспортировочный для лебедки 1000 кг</t>
  </si>
  <si>
    <t>8</t>
  </si>
  <si>
    <t>Рэк транспортировочный для лебедки 250 кг</t>
  </si>
  <si>
    <t>9</t>
  </si>
  <si>
    <t>Спансет со стальным тросом 2т WL=200см черный</t>
  </si>
  <si>
    <t>10</t>
  </si>
  <si>
    <t>Чехол мягкий для аппаратуры</t>
  </si>
  <si>
    <t>Электротранспорт</t>
  </si>
  <si>
    <t>11</t>
  </si>
  <si>
    <t>Бортовой навигац.-связной терминал типа Глонасс/GPS(БНСТ)оборуд.демонтировано подлежит хранен;_20024</t>
  </si>
  <si>
    <t>12</t>
  </si>
  <si>
    <t>Бортовой навигац.-связной терминал типа Глонасс/GPS(БНСТ)оборуд.демонтировано подлежит хранен;_20025</t>
  </si>
  <si>
    <t>13</t>
  </si>
  <si>
    <t>Бортовой навигац.-связной терминал типа Глонасс/GPS(БНСТ)оборуд.демонтировано подлежит хранен;_20026</t>
  </si>
  <si>
    <t>14</t>
  </si>
  <si>
    <t>Бортовой навигац.-связной терминал типа Глонасс/GPS(БНСТ)оборуд.демонтировано подлежит хранен;_20027</t>
  </si>
  <si>
    <t>15</t>
  </si>
  <si>
    <t>Бортовой навигац.-связной терминал типа Глонасс/GPS(БНСТ)оборуд.демонтировано подлежит хранен;_20028</t>
  </si>
  <si>
    <t>16</t>
  </si>
  <si>
    <t>Бортовой навигац.-связной терминал типа Глонасс/GPS(БНСТ)оборуд.демонтировано подлежит хранен;_20029</t>
  </si>
  <si>
    <t>17</t>
  </si>
  <si>
    <t>Бортовой навигац.-связной терминал типа Глонасс/GPS(БНСТ)оборуд.демонтировано подлежит хранен;_20030</t>
  </si>
  <si>
    <t>18</t>
  </si>
  <si>
    <t>Бортовой навигац.-связной терминал типа Глонасс/GPS(БНСТ)оборуд.демонтировано подлежит хранен;_20031</t>
  </si>
  <si>
    <t>19</t>
  </si>
  <si>
    <t>Бортовой навигац.-связной терминал типа Глонасс/GPS(БНСТ)оборуд.демонтировано подлежит хранен;_20032</t>
  </si>
  <si>
    <t>20</t>
  </si>
  <si>
    <t>Бортовой навигац.-связной терминал типа Глонасс/GPS(БНСТ)оборуд.демонтировано подлежит хранен;_20033</t>
  </si>
  <si>
    <t>21</t>
  </si>
  <si>
    <t>Бортовой навигац.-связной терминал типа Глонасс/GPS(БНСТ)оборуд.демонтировано подлежит хранен;_20034</t>
  </si>
  <si>
    <t>22</t>
  </si>
  <si>
    <t>Бортовой навигац.-связной терминал типа Глонасс/GPS(БНСТ)оборуд.демонтировано подлежит хранен;_20035</t>
  </si>
  <si>
    <t>23</t>
  </si>
  <si>
    <t>Бортовой навигац.-связной терминал типа Глонасс/GPS(БНСТ)оборуд.демонтировано подлежит хранен;_20036</t>
  </si>
  <si>
    <t>24</t>
  </si>
  <si>
    <t>Бортовой навигац.-связной терминал типа Глонасс/GPS(БНСТ)оборуд.демонтировано подлежит хранен;_20037</t>
  </si>
  <si>
    <t>25</t>
  </si>
  <si>
    <t>Бортовой навигац.-связной терминал типа Глонасс/GPS(БНСТ)оборуд.демонтировано подлежит хранен;_20038</t>
  </si>
  <si>
    <t>26</t>
  </si>
  <si>
    <t>Бортовой навигац.-связной терминал типа Глонасс/GPS(БНСТ)оборуд.демонтировано подлежит хранен;_20039</t>
  </si>
  <si>
    <t>27</t>
  </si>
  <si>
    <t>Бортовой навигац.-связной терминал типа Глонасс/GPS(БНСТ)уст. на трам. вагон КТМ-5М3 инв№280.;_20002</t>
  </si>
  <si>
    <t>28</t>
  </si>
  <si>
    <t>Бортовой навигац.-связной терминал типа Глонасс/GPS(БНСТ)уст. на трам. вагон КТМ-5М3 инв№281.;_20003</t>
  </si>
  <si>
    <t>29</t>
  </si>
  <si>
    <t>Бортовой навигац.-связной терминал типа Глонасс/GPS(БНСТ)уст. на трам. вагон КТМ-5М3 инв№289.;_20004</t>
  </si>
  <si>
    <t>30</t>
  </si>
  <si>
    <t>Бортовой навигац.-связной терминал типа Глонасс/GPS(БНСТ)уст. на трам. вагон КТМ-5М3 инв№295.;_20005</t>
  </si>
  <si>
    <t>31</t>
  </si>
  <si>
    <t>Бортовой навигац.-связной терминал типа Глонасс/GPS(БНСТ)уст. на трам. вагон КТМ-5М3 инв№296.;_20006</t>
  </si>
  <si>
    <t>32</t>
  </si>
  <si>
    <t>Бортовой навигац.-связной терминал типа Глонасс/GPS(БНСТ)уст. на трам. вагон КТМ-5М3 инв№297.;_20007</t>
  </si>
  <si>
    <t>33</t>
  </si>
  <si>
    <t>Бортовой навигац.-связной терминал типа Глонасс/GPS(БНСТ)уст. на трам. вагон КТМ-5М3 инв№298.;_20008</t>
  </si>
  <si>
    <t>34</t>
  </si>
  <si>
    <t>Бортовой навигац.-связной терминал типа Глонасс/GPS(БНСТ)уст. на трам. вагон РВЗ-6М2 инв№229.;_20001</t>
  </si>
  <si>
    <t>35</t>
  </si>
  <si>
    <t>Бортовой навигац.-связной терминал типа Глонасс/GPS(БНСТ)уст.на трам.вагон ЛМ-93 инв№320.;_20019</t>
  </si>
  <si>
    <t>36</t>
  </si>
  <si>
    <t>Бортовой навигац.-связной терминал типа Глонасс/GPS(БНСТ)уст.на трам.вагонКТМ-71-608 инв№301.;_20009</t>
  </si>
  <si>
    <t>37</t>
  </si>
  <si>
    <t>Бортовой навигац.-связной терминал типа Глонасс/GPS(БНСТ)уст.на трам.вагонКТМ-71-608 инв№303.;_20010</t>
  </si>
  <si>
    <t>38</t>
  </si>
  <si>
    <t>Бортовой навигац.-связной терминал типа Глонасс/GPS(БНСТ)уст.на трам.вагонКТМ-71-608 инв№304.;_20011</t>
  </si>
  <si>
    <t>39</t>
  </si>
  <si>
    <t>Бортовой навигац.-связной терминал типа Глонасс/GPS(БНСТ)уст.на трам.вагонКТМ-71-608 инв№306.;_20012</t>
  </si>
  <si>
    <t>40</t>
  </si>
  <si>
    <t>Бортовой навигац.-связной терминал типа Глонасс/GPS(БНСТ)уст.на трам.вагонКТМ-71-608 инв№309.;_20013</t>
  </si>
  <si>
    <t>41</t>
  </si>
  <si>
    <t>Бортовой навигац.-связной терминал типа Глонасс/GPS(БНСТ)уст.на трам.вагонКТМ-71-608 инв№311.;_20014</t>
  </si>
  <si>
    <t>42</t>
  </si>
  <si>
    <t>Бортовой навигац.-связной терминал типа Глонасс/GPS(БНСТ)уст.на трам.вагонКТМ-71-608 инв№312.;_20015</t>
  </si>
  <si>
    <t>43</t>
  </si>
  <si>
    <t>Бортовой навигац.-связной терминал типа Глонасс/GPS(БНСТ)уст.на трам.вагонКТМ-71-608 инв№315.;_20016</t>
  </si>
  <si>
    <t>44</t>
  </si>
  <si>
    <t>Бортовой навигац.-связной терминал типа Глонасс/GPS(БНСТ)уст.на трам.вагонКТМ-71-608 инв№316.;_20017</t>
  </si>
  <si>
    <t>45</t>
  </si>
  <si>
    <t>Бортовой навигац.-связной терминал типа Глонасс/GPS(БНСТ)уст.на трам.вагонКТМ-71-608 инв№317.;_20018</t>
  </si>
  <si>
    <t>46</t>
  </si>
  <si>
    <t>Бортовой навигац.-связной терминал типа Глонасс/GPS(БНСТ)уст.а/машину АП 7М-01 гос.№С798ЕС.;_20022</t>
  </si>
  <si>
    <t>47</t>
  </si>
  <si>
    <t>Бортовой навигац.-связной терминал типа Глонасс/GPS(БНСТ)уст.а/машину АЦ5,5-4320 гос.№Х399ЕС.;_20020</t>
  </si>
  <si>
    <t>48</t>
  </si>
  <si>
    <t>Бортовой навигац.-связной терминал типа Глонасс/GPS(БНСТ)уст.а/машину ЗИЛ 131 гос.№С 932 ЕС.;_20021</t>
  </si>
  <si>
    <t>49</t>
  </si>
  <si>
    <t>Бортовой навигац.-связной терминал типа Глонасс/GPS(БНСТ)уст.а/машину ПАЗ гос.№ Р 028 СК.;_20023</t>
  </si>
  <si>
    <t xml:space="preserve">Запасы, числящиеся на забалансовом учете </t>
  </si>
  <si>
    <t>единица измерения</t>
  </si>
  <si>
    <t>Дибоксы LA Audio Di2Mk3</t>
  </si>
  <si>
    <t>Комплект тарелок для барабанов 14*16*20*</t>
  </si>
  <si>
    <t>Кофр для транспортировки</t>
  </si>
  <si>
    <t>Кофр для транспортировки кабеля</t>
  </si>
  <si>
    <t>Кофр для транспортировки риггинга ферм</t>
  </si>
  <si>
    <t>Кофры для бэклайна и оборудования SA TOUR RACK</t>
  </si>
  <si>
    <t>Кофры пластиковые для барабанов</t>
  </si>
  <si>
    <t>Лампа газоразрядная 2500 Вт</t>
  </si>
  <si>
    <t>Микрофоны Senniheiser E 604</t>
  </si>
  <si>
    <t>Микрофоны Shure: Beta52A</t>
  </si>
  <si>
    <t>Микрофоны Shure: Beta91</t>
  </si>
  <si>
    <t>Микрофоны Shure: SM57</t>
  </si>
  <si>
    <t>Микрофоны Shure: SM58</t>
  </si>
  <si>
    <t>Микрофоны Shure: SM81</t>
  </si>
  <si>
    <t>Светильник заливного света</t>
  </si>
  <si>
    <t>Спикер кабели 0,7 м</t>
  </si>
  <si>
    <t>Спикер кабели 20 м;_  103013</t>
  </si>
  <si>
    <t>Спикер кабели для суббас 10м</t>
  </si>
  <si>
    <t>Сплиттер-усилитель DMX сигнала</t>
  </si>
  <si>
    <t>Стойки барабанные</t>
  </si>
  <si>
    <t>Стойки для тарелок;_      103022</t>
  </si>
  <si>
    <t>Стойки микрофонные RSM180 Proel</t>
  </si>
  <si>
    <t>Стробоскоп Atomic3000DMX</t>
  </si>
  <si>
    <t>Тележка гидравлическая</t>
  </si>
  <si>
    <t>Штатив для следящего прожектора</t>
  </si>
  <si>
    <t>Барьер безопасности;_100101</t>
  </si>
  <si>
    <t>60</t>
  </si>
  <si>
    <t>Мобильный контрольно пропускной пункт;_100102</t>
  </si>
  <si>
    <t>Радиосистема двухантенная "вокальная"</t>
  </si>
  <si>
    <t>Стоимость на 30.06.2025</t>
  </si>
  <si>
    <t>25:28:000000:21948</t>
  </si>
  <si>
    <t>25:28:060106:160</t>
  </si>
  <si>
    <t xml:space="preserve">Сценическое оборудование </t>
  </si>
  <si>
    <t>Итого сценическое оборудование</t>
  </si>
  <si>
    <t>Доходные вложения в материальные ценности в составе основных средств в организации:</t>
  </si>
  <si>
    <t>Итого электротранспорт</t>
  </si>
  <si>
    <t>Итого запасы:</t>
  </si>
  <si>
    <t>ИТОГО  балансовая стоимость, не подлежащих приватизации активов, в т.ч.</t>
  </si>
  <si>
    <t>балансовая стоимость основных средств , не подлежащих приватизации</t>
  </si>
  <si>
    <t>балансовая стоимость прав пользования активом, не подлежащих приватизации</t>
  </si>
  <si>
    <t>балансовая стоимость запасов, не подлежащих приватизации</t>
  </si>
  <si>
    <t>Перечень имущества,  не подлежащего приватизации в составе имущественного комплекса Муниципального унитарного предприятия города Владивостока                                                                                                       "Владивостокское предприятие электрических сетей"</t>
  </si>
  <si>
    <t>25:28:070101:70</t>
  </si>
  <si>
    <r>
      <t xml:space="preserve">Приложение 2                                                                                     к решению                                                                                      Думы города Владивостока                                    от </t>
    </r>
    <r>
      <rPr>
        <u/>
        <sz val="13"/>
        <rFont val="Times New Roman"/>
        <family val="1"/>
        <charset val="204"/>
      </rPr>
      <t>26.08.2025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669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</si>
</sst>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i/>
      <sz val="12"/>
      <name val="Arial"/>
      <family val="2"/>
      <charset val="204"/>
    </font>
    <font>
      <u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8" fillId="0" borderId="0"/>
    <xf numFmtId="0" fontId="8" fillId="0" borderId="0"/>
  </cellStyleXfs>
  <cellXfs count="155">
    <xf numFmtId="0" fontId="0" fillId="0" borderId="0" xfId="0"/>
    <xf numFmtId="0" fontId="1" fillId="0" borderId="0" xfId="1" applyFill="1" applyAlignment="1">
      <alignment horizontal="center" vertical="center"/>
    </xf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left" vertical="center" wrapText="1"/>
    </xf>
    <xf numFmtId="0" fontId="1" fillId="0" borderId="0" xfId="1" applyFill="1" applyAlignment="1">
      <alignment horizontal="center"/>
    </xf>
    <xf numFmtId="0" fontId="1" fillId="0" borderId="0" xfId="1" applyFill="1" applyAlignment="1">
      <alignment horizontal="left"/>
    </xf>
    <xf numFmtId="0" fontId="2" fillId="0" borderId="0" xfId="1" applyFont="1" applyFill="1" applyAlignment="1">
      <alignment horizontal="left" wrapText="1"/>
    </xf>
    <xf numFmtId="0" fontId="1" fillId="0" borderId="0" xfId="1" applyFill="1"/>
    <xf numFmtId="0" fontId="2" fillId="0" borderId="0" xfId="1" applyFont="1" applyFill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 wrapText="1"/>
    </xf>
    <xf numFmtId="4" fontId="1" fillId="0" borderId="1" xfId="1" applyNumberFormat="1" applyFill="1" applyBorder="1" applyAlignment="1">
      <alignment horizontal="center" vertical="center"/>
    </xf>
    <xf numFmtId="164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164" fontId="1" fillId="0" borderId="1" xfId="1" applyNumberFormat="1" applyFill="1" applyBorder="1" applyAlignment="1">
      <alignment horizontal="center" vertical="top"/>
    </xf>
    <xf numFmtId="0" fontId="1" fillId="0" borderId="1" xfId="1" applyFont="1" applyFill="1" applyBorder="1" applyAlignment="1">
      <alignment horizontal="center" vertical="top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5" fontId="1" fillId="0" borderId="1" xfId="1" applyNumberFormat="1" applyFill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horizontal="center" vertical="top"/>
    </xf>
    <xf numFmtId="4" fontId="1" fillId="0" borderId="0" xfId="1" applyNumberFormat="1" applyFill="1"/>
    <xf numFmtId="3" fontId="1" fillId="0" borderId="0" xfId="1" applyNumberFormat="1" applyFill="1"/>
    <xf numFmtId="0" fontId="1" fillId="0" borderId="1" xfId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7" fillId="0" borderId="1" xfId="1" applyFont="1" applyFill="1" applyBorder="1" applyAlignment="1">
      <alignment horizontal="center" vertical="center" wrapText="1"/>
    </xf>
    <xf numFmtId="14" fontId="8" fillId="0" borderId="1" xfId="2" applyNumberFormat="1" applyFont="1" applyFill="1" applyBorder="1" applyAlignment="1">
      <alignment horizontal="center" vertical="center" wrapText="1"/>
    </xf>
    <xf numFmtId="4" fontId="8" fillId="0" borderId="9" xfId="2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wrapText="1"/>
    </xf>
    <xf numFmtId="0" fontId="7" fillId="0" borderId="0" xfId="1" applyFont="1" applyFill="1"/>
    <xf numFmtId="0" fontId="1" fillId="0" borderId="0" xfId="1" applyFill="1" applyBorder="1"/>
    <xf numFmtId="0" fontId="10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0" xfId="1" applyFont="1" applyFill="1"/>
    <xf numFmtId="0" fontId="11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>
      <alignment vertical="center"/>
    </xf>
    <xf numFmtId="4" fontId="1" fillId="0" borderId="0" xfId="1" applyNumberFormat="1" applyFont="1" applyFill="1"/>
    <xf numFmtId="0" fontId="9" fillId="0" borderId="1" xfId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/>
    <xf numFmtId="0" fontId="9" fillId="0" borderId="0" xfId="1" applyFont="1" applyFill="1"/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1" fillId="0" borderId="1" xfId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4" fontId="1" fillId="0" borderId="1" xfId="1" applyNumberFormat="1" applyFill="1" applyBorder="1" applyAlignment="1">
      <alignment horizontal="center" vertical="center" wrapText="1"/>
    </xf>
    <xf numFmtId="0" fontId="8" fillId="0" borderId="11" xfId="4" applyNumberFormat="1" applyFont="1" applyBorder="1" applyAlignment="1">
      <alignment horizontal="center" vertical="center" wrapText="1"/>
    </xf>
    <xf numFmtId="0" fontId="1" fillId="0" borderId="0" xfId="1" applyFill="1" applyAlignment="1">
      <alignment horizont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4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0" fontId="7" fillId="0" borderId="0" xfId="1" applyFont="1" applyFill="1" applyAlignment="1">
      <alignment horizontal="center" wrapText="1"/>
    </xf>
    <xf numFmtId="1" fontId="2" fillId="0" borderId="0" xfId="1" applyNumberFormat="1" applyFont="1" applyFill="1" applyAlignment="1">
      <alignment horizontal="left" wrapText="1"/>
    </xf>
    <xf numFmtId="1" fontId="1" fillId="0" borderId="0" xfId="1" applyNumberFormat="1" applyFill="1" applyAlignment="1">
      <alignment horizontal="left"/>
    </xf>
    <xf numFmtId="1" fontId="1" fillId="0" borderId="1" xfId="1" applyNumberFormat="1" applyFont="1" applyFill="1" applyBorder="1" applyAlignment="1">
      <alignment horizontal="center" vertical="center" wrapText="1"/>
    </xf>
    <xf numFmtId="1" fontId="7" fillId="0" borderId="0" xfId="1" applyNumberFormat="1" applyFont="1" applyFill="1" applyAlignment="1">
      <alignment horizontal="left"/>
    </xf>
    <xf numFmtId="0" fontId="8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3" fontId="7" fillId="0" borderId="0" xfId="1" applyNumberFormat="1" applyFont="1" applyFill="1"/>
    <xf numFmtId="3" fontId="9" fillId="0" borderId="0" xfId="1" applyNumberFormat="1" applyFont="1" applyFill="1" applyAlignment="1">
      <alignment horizontal="center"/>
    </xf>
    <xf numFmtId="3" fontId="1" fillId="0" borderId="1" xfId="1" applyNumberForma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center" vertical="center" wrapText="1"/>
    </xf>
    <xf numFmtId="3" fontId="8" fillId="0" borderId="1" xfId="4" applyNumberFormat="1" applyFont="1" applyBorder="1" applyAlignment="1">
      <alignment horizontal="center" vertical="center"/>
    </xf>
    <xf numFmtId="3" fontId="1" fillId="0" borderId="1" xfId="1" applyNumberFormat="1" applyFill="1" applyBorder="1" applyAlignment="1">
      <alignment horizontal="center" vertical="top"/>
    </xf>
    <xf numFmtId="3" fontId="9" fillId="0" borderId="1" xfId="1" applyNumberFormat="1" applyFont="1" applyFill="1" applyBorder="1" applyAlignment="1">
      <alignment horizontal="center" vertical="top"/>
    </xf>
    <xf numFmtId="3" fontId="9" fillId="0" borderId="0" xfId="1" applyNumberFormat="1" applyFont="1" applyFill="1" applyAlignment="1">
      <alignment horizontal="left"/>
    </xf>
    <xf numFmtId="0" fontId="2" fillId="0" borderId="0" xfId="1" applyFont="1" applyFill="1" applyAlignment="1">
      <alignment vertical="top" wrapText="1"/>
    </xf>
    <xf numFmtId="0" fontId="13" fillId="0" borderId="1" xfId="1" applyFont="1" applyFill="1" applyBorder="1" applyAlignment="1">
      <alignment horizontal="left" vertical="center" wrapText="1" indent="1"/>
    </xf>
    <xf numFmtId="3" fontId="15" fillId="0" borderId="1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 vertical="center" wrapText="1"/>
    </xf>
    <xf numFmtId="49" fontId="1" fillId="0" borderId="7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4" xfId="1" applyNumberFormat="1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/>
    </xf>
    <xf numFmtId="0" fontId="5" fillId="0" borderId="5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" xfId="3" applyNumberFormat="1" applyFont="1" applyFill="1" applyBorder="1" applyAlignment="1">
      <alignment horizontal="left" vertical="center" wrapText="1"/>
    </xf>
    <xf numFmtId="1" fontId="1" fillId="0" borderId="1" xfId="1" applyNumberFormat="1" applyFont="1" applyFill="1" applyBorder="1" applyAlignment="1">
      <alignment horizontal="center"/>
    </xf>
    <xf numFmtId="3" fontId="1" fillId="0" borderId="1" xfId="1" applyNumberFormat="1" applyFont="1" applyFill="1" applyBorder="1" applyAlignment="1">
      <alignment horizontal="center"/>
    </xf>
    <xf numFmtId="0" fontId="9" fillId="0" borderId="1" xfId="1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center"/>
    </xf>
    <xf numFmtId="0" fontId="13" fillId="0" borderId="4" xfId="1" applyFont="1" applyFill="1" applyBorder="1" applyAlignment="1">
      <alignment horizontal="left"/>
    </xf>
    <xf numFmtId="0" fontId="13" fillId="0" borderId="5" xfId="1" applyFont="1" applyFill="1" applyBorder="1" applyAlignment="1">
      <alignment horizontal="left"/>
    </xf>
    <xf numFmtId="0" fontId="13" fillId="0" borderId="6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left" vertical="center"/>
    </xf>
    <xf numFmtId="0" fontId="1" fillId="0" borderId="0" xfId="1" applyFill="1" applyBorder="1" applyAlignment="1">
      <alignment horizontal="center" vertical="top" wrapText="1"/>
    </xf>
    <xf numFmtId="0" fontId="14" fillId="0" borderId="4" xfId="1" applyFont="1" applyFill="1" applyBorder="1" applyAlignment="1">
      <alignment horizontal="left" vertical="center"/>
    </xf>
    <xf numFmtId="0" fontId="14" fillId="0" borderId="5" xfId="1" applyFont="1" applyFill="1" applyBorder="1" applyAlignment="1">
      <alignment horizontal="left" vertical="center"/>
    </xf>
    <xf numFmtId="0" fontId="14" fillId="0" borderId="6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1" xfId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/>
    </xf>
    <xf numFmtId="0" fontId="13" fillId="0" borderId="5" xfId="1" applyFont="1" applyFill="1" applyBorder="1" applyAlignment="1">
      <alignment horizontal="left" vertical="center"/>
    </xf>
    <xf numFmtId="0" fontId="13" fillId="0" borderId="6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/>
    </xf>
    <xf numFmtId="1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vertical="top" wrapText="1"/>
    </xf>
    <xf numFmtId="3" fontId="1" fillId="0" borderId="4" xfId="1" applyNumberFormat="1" applyFont="1" applyFill="1" applyBorder="1" applyAlignment="1">
      <alignment horizontal="center"/>
    </xf>
    <xf numFmtId="3" fontId="1" fillId="0" borderId="6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_10" xfId="3"/>
    <cellStyle name="Обычный_Лист_1" xfId="2"/>
    <cellStyle name="Обычный_не подлежит прив-ции на 30.06.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B1:O406"/>
  <sheetViews>
    <sheetView tabSelected="1" view="pageLayout" zoomScaleNormal="90" workbookViewId="0">
      <selection activeCell="G1" sqref="G1:J1"/>
    </sheetView>
  </sheetViews>
  <sheetFormatPr defaultColWidth="8.5703125" defaultRowHeight="11.45" customHeight="1" outlineLevelRow="1" x14ac:dyDescent="0.2"/>
  <cols>
    <col min="1" max="1" width="7.140625" style="7" customWidth="1"/>
    <col min="2" max="2" width="3.85546875" style="1" customWidth="1"/>
    <col min="3" max="3" width="0.42578125" style="2" hidden="1" customWidth="1"/>
    <col min="4" max="4" width="21.85546875" style="3" customWidth="1"/>
    <col min="5" max="5" width="9.42578125" style="2" customWidth="1"/>
    <col min="6" max="6" width="10.42578125" style="66" customWidth="1"/>
    <col min="7" max="7" width="9.85546875" style="4" customWidth="1"/>
    <col min="8" max="8" width="9.5703125" style="4" customWidth="1"/>
    <col min="9" max="9" width="15.28515625" style="73" customWidth="1"/>
    <col min="10" max="10" width="11.140625" style="5" customWidth="1"/>
    <col min="11" max="11" width="11.85546875" style="7" customWidth="1"/>
    <col min="12" max="12" width="16" style="7" customWidth="1"/>
    <col min="13" max="13" width="13.5703125" style="7" customWidth="1"/>
    <col min="14" max="14" width="11.140625" style="7" customWidth="1"/>
    <col min="15" max="16384" width="8.5703125" style="7"/>
  </cols>
  <sheetData>
    <row r="1" spans="2:10" s="5" customFormat="1" ht="103.5" customHeight="1" x14ac:dyDescent="0.2">
      <c r="B1" s="1"/>
      <c r="C1" s="2"/>
      <c r="D1" s="3"/>
      <c r="E1" s="2"/>
      <c r="F1" s="89"/>
      <c r="G1" s="148" t="s">
        <v>622</v>
      </c>
      <c r="H1" s="148"/>
      <c r="I1" s="148"/>
      <c r="J1" s="148"/>
    </row>
    <row r="2" spans="2:10" s="5" customFormat="1" ht="16.5" customHeight="1" x14ac:dyDescent="0.25">
      <c r="B2" s="1"/>
      <c r="C2" s="2"/>
      <c r="D2" s="3"/>
      <c r="E2" s="2"/>
      <c r="F2" s="66"/>
      <c r="G2" s="4"/>
      <c r="H2" s="6"/>
      <c r="I2" s="72"/>
      <c r="J2" s="6"/>
    </row>
    <row r="3" spans="2:10" ht="75.75" customHeight="1" x14ac:dyDescent="0.2">
      <c r="B3" s="147" t="s">
        <v>620</v>
      </c>
      <c r="C3" s="147"/>
      <c r="D3" s="147"/>
      <c r="E3" s="147"/>
      <c r="F3" s="147"/>
      <c r="G3" s="147"/>
      <c r="H3" s="147"/>
      <c r="I3" s="147"/>
      <c r="J3" s="147"/>
    </row>
    <row r="4" spans="2:10" ht="29.45" customHeight="1" x14ac:dyDescent="0.25">
      <c r="B4" s="8"/>
      <c r="C4" s="8"/>
      <c r="D4" s="154" t="s">
        <v>2</v>
      </c>
      <c r="E4" s="154"/>
      <c r="F4" s="154"/>
      <c r="G4" s="154"/>
      <c r="H4" s="154"/>
      <c r="I4" s="154"/>
      <c r="J4" s="154"/>
    </row>
    <row r="5" spans="2:10" s="5" customFormat="1" ht="9.9499999999999993" customHeight="1" x14ac:dyDescent="0.2">
      <c r="B5" s="1"/>
      <c r="C5" s="2"/>
      <c r="D5" s="3"/>
      <c r="E5" s="2"/>
      <c r="F5" s="66"/>
      <c r="G5" s="4"/>
      <c r="H5" s="4"/>
      <c r="I5" s="73"/>
    </row>
    <row r="6" spans="2:10" s="10" customFormat="1" ht="24.6" customHeight="1" x14ac:dyDescent="0.25">
      <c r="B6" s="129" t="s">
        <v>3</v>
      </c>
      <c r="C6" s="129" t="s">
        <v>4</v>
      </c>
      <c r="D6" s="129"/>
      <c r="E6" s="129" t="s">
        <v>5</v>
      </c>
      <c r="F6" s="129" t="s">
        <v>6</v>
      </c>
      <c r="G6" s="130" t="s">
        <v>7</v>
      </c>
      <c r="H6" s="129" t="s">
        <v>8</v>
      </c>
      <c r="I6" s="136" t="s">
        <v>608</v>
      </c>
      <c r="J6" s="9" t="s">
        <v>9</v>
      </c>
    </row>
    <row r="7" spans="2:10" s="10" customFormat="1" ht="20.100000000000001" customHeight="1" x14ac:dyDescent="0.25">
      <c r="B7" s="129"/>
      <c r="C7" s="129"/>
      <c r="D7" s="129"/>
      <c r="E7" s="129"/>
      <c r="F7" s="129"/>
      <c r="G7" s="131"/>
      <c r="H7" s="129"/>
      <c r="I7" s="136"/>
      <c r="J7" s="9" t="s">
        <v>10</v>
      </c>
    </row>
    <row r="8" spans="2:10" ht="21" customHeight="1" x14ac:dyDescent="0.2">
      <c r="B8" s="141" t="s">
        <v>11</v>
      </c>
      <c r="C8" s="142"/>
      <c r="D8" s="142"/>
      <c r="E8" s="142"/>
      <c r="F8" s="142"/>
      <c r="G8" s="142"/>
      <c r="H8" s="142"/>
      <c r="I8" s="142"/>
      <c r="J8" s="143"/>
    </row>
    <row r="9" spans="2:10" ht="17.45" customHeight="1" x14ac:dyDescent="0.2">
      <c r="B9" s="11"/>
      <c r="C9" s="12" t="s">
        <v>12</v>
      </c>
      <c r="D9" s="144" t="s">
        <v>12</v>
      </c>
      <c r="E9" s="145"/>
      <c r="F9" s="145"/>
      <c r="G9" s="145"/>
      <c r="H9" s="146"/>
      <c r="I9" s="81">
        <f>SUM(I10:I11)</f>
        <v>3305087.73</v>
      </c>
      <c r="J9" s="14">
        <v>2</v>
      </c>
    </row>
    <row r="10" spans="2:10" ht="61.5" customHeight="1" outlineLevel="1" x14ac:dyDescent="0.2">
      <c r="B10" s="11">
        <v>1</v>
      </c>
      <c r="C10" s="128" t="s">
        <v>13</v>
      </c>
      <c r="D10" s="128"/>
      <c r="E10" s="15" t="s">
        <v>14</v>
      </c>
      <c r="F10" s="16"/>
      <c r="G10" s="20" t="s">
        <v>15</v>
      </c>
      <c r="H10" s="76" t="s">
        <v>16</v>
      </c>
      <c r="I10" s="85">
        <v>1544830.25</v>
      </c>
      <c r="J10" s="14">
        <v>1</v>
      </c>
    </row>
    <row r="11" spans="2:10" ht="47.25" customHeight="1" outlineLevel="1" x14ac:dyDescent="0.2">
      <c r="B11" s="11">
        <v>2</v>
      </c>
      <c r="C11" s="96" t="s">
        <v>17</v>
      </c>
      <c r="D11" s="128"/>
      <c r="E11" s="15" t="s">
        <v>18</v>
      </c>
      <c r="F11" s="65" t="s">
        <v>610</v>
      </c>
      <c r="G11" s="20" t="s">
        <v>19</v>
      </c>
      <c r="H11" s="76" t="s">
        <v>20</v>
      </c>
      <c r="I11" s="85">
        <v>1760257.48</v>
      </c>
      <c r="J11" s="14">
        <v>1</v>
      </c>
    </row>
    <row r="12" spans="2:10" ht="16.350000000000001" customHeight="1" x14ac:dyDescent="0.2">
      <c r="B12" s="11"/>
      <c r="C12" s="17" t="s">
        <v>21</v>
      </c>
      <c r="D12" s="144" t="s">
        <v>21</v>
      </c>
      <c r="E12" s="145"/>
      <c r="F12" s="145"/>
      <c r="G12" s="145"/>
      <c r="H12" s="146"/>
      <c r="I12" s="81">
        <f>SUM(I13:I17)</f>
        <v>56727705.309999995</v>
      </c>
      <c r="J12" s="13">
        <f>SUM(J13:J17)</f>
        <v>9</v>
      </c>
    </row>
    <row r="13" spans="2:10" ht="57" customHeight="1" outlineLevel="1" x14ac:dyDescent="0.2">
      <c r="B13" s="11">
        <v>1</v>
      </c>
      <c r="C13" s="96" t="s">
        <v>25</v>
      </c>
      <c r="D13" s="128"/>
      <c r="E13" s="15" t="s">
        <v>26</v>
      </c>
      <c r="F13" s="19" t="s">
        <v>27</v>
      </c>
      <c r="G13" s="20" t="s">
        <v>28</v>
      </c>
      <c r="H13" s="61" t="s">
        <v>29</v>
      </c>
      <c r="I13" s="86">
        <v>7951505.7800000003</v>
      </c>
      <c r="J13" s="18">
        <v>1</v>
      </c>
    </row>
    <row r="14" spans="2:10" ht="64.5" customHeight="1" outlineLevel="1" x14ac:dyDescent="0.2">
      <c r="B14" s="11">
        <v>2</v>
      </c>
      <c r="C14" s="96" t="s">
        <v>30</v>
      </c>
      <c r="D14" s="128"/>
      <c r="E14" s="15" t="s">
        <v>31</v>
      </c>
      <c r="F14" s="19" t="s">
        <v>32</v>
      </c>
      <c r="G14" s="20" t="s">
        <v>28</v>
      </c>
      <c r="H14" s="61" t="s">
        <v>29</v>
      </c>
      <c r="I14" s="86">
        <v>39251284.729999997</v>
      </c>
      <c r="J14" s="18">
        <v>1</v>
      </c>
    </row>
    <row r="15" spans="2:10" ht="65.25" customHeight="1" outlineLevel="1" x14ac:dyDescent="0.2">
      <c r="B15" s="11">
        <v>3</v>
      </c>
      <c r="C15" s="128" t="s">
        <v>33</v>
      </c>
      <c r="D15" s="128"/>
      <c r="E15" s="15" t="s">
        <v>34</v>
      </c>
      <c r="F15" s="16"/>
      <c r="G15" s="20" t="s">
        <v>35</v>
      </c>
      <c r="H15" s="61" t="s">
        <v>36</v>
      </c>
      <c r="I15" s="86">
        <v>91093.98</v>
      </c>
      <c r="J15" s="18">
        <v>1</v>
      </c>
    </row>
    <row r="16" spans="2:10" ht="63.75" customHeight="1" outlineLevel="1" x14ac:dyDescent="0.2">
      <c r="B16" s="11">
        <v>4</v>
      </c>
      <c r="C16" s="128" t="s">
        <v>37</v>
      </c>
      <c r="D16" s="128"/>
      <c r="E16" s="15" t="s">
        <v>38</v>
      </c>
      <c r="F16" s="16"/>
      <c r="G16" s="20" t="s">
        <v>39</v>
      </c>
      <c r="H16" s="61" t="s">
        <v>40</v>
      </c>
      <c r="I16" s="86">
        <v>3209869.64</v>
      </c>
      <c r="J16" s="18">
        <v>1</v>
      </c>
    </row>
    <row r="17" spans="2:10" ht="42.75" customHeight="1" outlineLevel="1" x14ac:dyDescent="0.2">
      <c r="B17" s="11">
        <v>5</v>
      </c>
      <c r="C17" s="128" t="s">
        <v>41</v>
      </c>
      <c r="D17" s="128"/>
      <c r="E17" s="15" t="s">
        <v>42</v>
      </c>
      <c r="F17" s="16"/>
      <c r="G17" s="20" t="s">
        <v>15</v>
      </c>
      <c r="H17" s="61" t="s">
        <v>24</v>
      </c>
      <c r="I17" s="86">
        <v>6223951.1799999997</v>
      </c>
      <c r="J17" s="18">
        <v>5</v>
      </c>
    </row>
    <row r="18" spans="2:10" ht="14.45" customHeight="1" x14ac:dyDescent="0.2">
      <c r="B18" s="11"/>
      <c r="C18" s="137" t="s">
        <v>43</v>
      </c>
      <c r="D18" s="137"/>
      <c r="E18" s="137"/>
      <c r="F18" s="137"/>
      <c r="G18" s="137"/>
      <c r="H18" s="137"/>
      <c r="I18" s="81">
        <f>SUM(I19:I65)</f>
        <v>6087917.7999999989</v>
      </c>
      <c r="J18" s="13">
        <f>SUM(J19:J65)</f>
        <v>47</v>
      </c>
    </row>
    <row r="19" spans="2:10" ht="57.75" customHeight="1" outlineLevel="1" x14ac:dyDescent="0.2">
      <c r="B19" s="11">
        <v>1</v>
      </c>
      <c r="C19" s="128" t="s">
        <v>44</v>
      </c>
      <c r="D19" s="128"/>
      <c r="E19" s="15" t="s">
        <v>45</v>
      </c>
      <c r="F19" s="62"/>
      <c r="G19" s="20" t="s">
        <v>15</v>
      </c>
      <c r="H19" s="61" t="s">
        <v>16</v>
      </c>
      <c r="I19" s="81">
        <v>5155.3900000000003</v>
      </c>
      <c r="J19" s="14">
        <v>1</v>
      </c>
    </row>
    <row r="20" spans="2:10" ht="52.5" customHeight="1" outlineLevel="1" x14ac:dyDescent="0.2">
      <c r="B20" s="11">
        <v>2</v>
      </c>
      <c r="C20" s="128" t="s">
        <v>44</v>
      </c>
      <c r="D20" s="128"/>
      <c r="E20" s="15" t="s">
        <v>46</v>
      </c>
      <c r="F20" s="62"/>
      <c r="G20" s="20" t="s">
        <v>15</v>
      </c>
      <c r="H20" s="61" t="s">
        <v>16</v>
      </c>
      <c r="I20" s="81">
        <v>5155.3900000000003</v>
      </c>
      <c r="J20" s="14">
        <v>1</v>
      </c>
    </row>
    <row r="21" spans="2:10" ht="63" customHeight="1" outlineLevel="1" x14ac:dyDescent="0.2">
      <c r="B21" s="11">
        <v>3</v>
      </c>
      <c r="C21" s="128" t="s">
        <v>47</v>
      </c>
      <c r="D21" s="128"/>
      <c r="E21" s="15" t="s">
        <v>48</v>
      </c>
      <c r="F21" s="62"/>
      <c r="G21" s="20" t="s">
        <v>15</v>
      </c>
      <c r="H21" s="61" t="s">
        <v>16</v>
      </c>
      <c r="I21" s="81">
        <v>5749.95</v>
      </c>
      <c r="J21" s="14">
        <v>1</v>
      </c>
    </row>
    <row r="22" spans="2:10" ht="51" customHeight="1" outlineLevel="1" x14ac:dyDescent="0.2">
      <c r="B22" s="11">
        <v>4</v>
      </c>
      <c r="C22" s="128" t="s">
        <v>47</v>
      </c>
      <c r="D22" s="128"/>
      <c r="E22" s="15" t="s">
        <v>49</v>
      </c>
      <c r="F22" s="62"/>
      <c r="G22" s="20" t="s">
        <v>15</v>
      </c>
      <c r="H22" s="61" t="s">
        <v>16</v>
      </c>
      <c r="I22" s="81">
        <v>5749.95</v>
      </c>
      <c r="J22" s="14">
        <v>1</v>
      </c>
    </row>
    <row r="23" spans="2:10" ht="56.25" customHeight="1" outlineLevel="1" x14ac:dyDescent="0.2">
      <c r="B23" s="11">
        <v>5</v>
      </c>
      <c r="C23" s="128" t="s">
        <v>47</v>
      </c>
      <c r="D23" s="128"/>
      <c r="E23" s="15" t="s">
        <v>50</v>
      </c>
      <c r="F23" s="62"/>
      <c r="G23" s="20" t="s">
        <v>15</v>
      </c>
      <c r="H23" s="61" t="s">
        <v>16</v>
      </c>
      <c r="I23" s="81">
        <v>5749.95</v>
      </c>
      <c r="J23" s="14">
        <v>1</v>
      </c>
    </row>
    <row r="24" spans="2:10" ht="54.75" customHeight="1" outlineLevel="1" x14ac:dyDescent="0.2">
      <c r="B24" s="11">
        <v>6</v>
      </c>
      <c r="C24" s="128" t="s">
        <v>47</v>
      </c>
      <c r="D24" s="128"/>
      <c r="E24" s="15" t="s">
        <v>51</v>
      </c>
      <c r="F24" s="62"/>
      <c r="G24" s="20" t="s">
        <v>15</v>
      </c>
      <c r="H24" s="61" t="s">
        <v>16</v>
      </c>
      <c r="I24" s="81">
        <v>5749.95</v>
      </c>
      <c r="J24" s="14">
        <v>1</v>
      </c>
    </row>
    <row r="25" spans="2:10" ht="54" customHeight="1" outlineLevel="1" x14ac:dyDescent="0.2">
      <c r="B25" s="11">
        <v>7</v>
      </c>
      <c r="C25" s="128" t="s">
        <v>47</v>
      </c>
      <c r="D25" s="128"/>
      <c r="E25" s="15" t="s">
        <v>52</v>
      </c>
      <c r="F25" s="62"/>
      <c r="G25" s="20" t="s">
        <v>15</v>
      </c>
      <c r="H25" s="61" t="s">
        <v>16</v>
      </c>
      <c r="I25" s="81">
        <v>5749.95</v>
      </c>
      <c r="J25" s="14">
        <v>1</v>
      </c>
    </row>
    <row r="26" spans="2:10" ht="53.25" customHeight="1" outlineLevel="1" x14ac:dyDescent="0.2">
      <c r="B26" s="11">
        <v>8</v>
      </c>
      <c r="C26" s="128" t="s">
        <v>47</v>
      </c>
      <c r="D26" s="128"/>
      <c r="E26" s="15" t="s">
        <v>53</v>
      </c>
      <c r="F26" s="62"/>
      <c r="G26" s="20" t="s">
        <v>15</v>
      </c>
      <c r="H26" s="61" t="s">
        <v>16</v>
      </c>
      <c r="I26" s="81">
        <v>5749.95</v>
      </c>
      <c r="J26" s="14">
        <v>1</v>
      </c>
    </row>
    <row r="27" spans="2:10" ht="51.75" customHeight="1" outlineLevel="1" x14ac:dyDescent="0.2">
      <c r="B27" s="11">
        <v>9</v>
      </c>
      <c r="C27" s="128" t="s">
        <v>47</v>
      </c>
      <c r="D27" s="128"/>
      <c r="E27" s="15" t="s">
        <v>54</v>
      </c>
      <c r="F27" s="62"/>
      <c r="G27" s="20" t="s">
        <v>15</v>
      </c>
      <c r="H27" s="61" t="s">
        <v>16</v>
      </c>
      <c r="I27" s="81">
        <v>5749.95</v>
      </c>
      <c r="J27" s="14">
        <v>1</v>
      </c>
    </row>
    <row r="28" spans="2:10" ht="54.75" customHeight="1" outlineLevel="1" x14ac:dyDescent="0.2">
      <c r="B28" s="11">
        <v>10</v>
      </c>
      <c r="C28" s="128" t="s">
        <v>47</v>
      </c>
      <c r="D28" s="128"/>
      <c r="E28" s="15" t="s">
        <v>55</v>
      </c>
      <c r="F28" s="62"/>
      <c r="G28" s="20" t="s">
        <v>15</v>
      </c>
      <c r="H28" s="61" t="s">
        <v>16</v>
      </c>
      <c r="I28" s="81">
        <v>5749.95</v>
      </c>
      <c r="J28" s="14">
        <v>1</v>
      </c>
    </row>
    <row r="29" spans="2:10" ht="55.5" customHeight="1" outlineLevel="1" x14ac:dyDescent="0.2">
      <c r="B29" s="11">
        <v>11</v>
      </c>
      <c r="C29" s="128" t="s">
        <v>47</v>
      </c>
      <c r="D29" s="128"/>
      <c r="E29" s="15" t="s">
        <v>56</v>
      </c>
      <c r="F29" s="62"/>
      <c r="G29" s="20" t="s">
        <v>15</v>
      </c>
      <c r="H29" s="61" t="s">
        <v>16</v>
      </c>
      <c r="I29" s="81">
        <v>5749.95</v>
      </c>
      <c r="J29" s="14">
        <v>1</v>
      </c>
    </row>
    <row r="30" spans="2:10" ht="44.1" customHeight="1" outlineLevel="1" x14ac:dyDescent="0.2">
      <c r="B30" s="11">
        <v>12</v>
      </c>
      <c r="C30" s="128" t="s">
        <v>57</v>
      </c>
      <c r="D30" s="128"/>
      <c r="E30" s="15" t="s">
        <v>58</v>
      </c>
      <c r="F30" s="62"/>
      <c r="G30" s="20" t="s">
        <v>59</v>
      </c>
      <c r="H30" s="61" t="s">
        <v>60</v>
      </c>
      <c r="I30" s="81">
        <v>129657.39</v>
      </c>
      <c r="J30" s="14">
        <v>1</v>
      </c>
    </row>
    <row r="31" spans="2:10" ht="44.1" customHeight="1" outlineLevel="1" x14ac:dyDescent="0.2">
      <c r="B31" s="11">
        <v>13</v>
      </c>
      <c r="C31" s="128" t="s">
        <v>57</v>
      </c>
      <c r="D31" s="128"/>
      <c r="E31" s="15" t="s">
        <v>61</v>
      </c>
      <c r="F31" s="62"/>
      <c r="G31" s="20" t="s">
        <v>59</v>
      </c>
      <c r="H31" s="61" t="s">
        <v>60</v>
      </c>
      <c r="I31" s="81">
        <v>129657.39</v>
      </c>
      <c r="J31" s="14">
        <v>1</v>
      </c>
    </row>
    <row r="32" spans="2:10" ht="44.1" customHeight="1" outlineLevel="1" x14ac:dyDescent="0.2">
      <c r="B32" s="11">
        <v>14</v>
      </c>
      <c r="C32" s="128" t="s">
        <v>57</v>
      </c>
      <c r="D32" s="128"/>
      <c r="E32" s="15" t="s">
        <v>62</v>
      </c>
      <c r="F32" s="62"/>
      <c r="G32" s="20" t="s">
        <v>59</v>
      </c>
      <c r="H32" s="61" t="s">
        <v>60</v>
      </c>
      <c r="I32" s="81">
        <v>129657.39</v>
      </c>
      <c r="J32" s="14">
        <v>1</v>
      </c>
    </row>
    <row r="33" spans="2:10" ht="44.1" customHeight="1" outlineLevel="1" x14ac:dyDescent="0.2">
      <c r="B33" s="11">
        <v>15</v>
      </c>
      <c r="C33" s="128" t="s">
        <v>57</v>
      </c>
      <c r="D33" s="128"/>
      <c r="E33" s="15" t="s">
        <v>63</v>
      </c>
      <c r="F33" s="62"/>
      <c r="G33" s="20" t="s">
        <v>59</v>
      </c>
      <c r="H33" s="61" t="s">
        <v>60</v>
      </c>
      <c r="I33" s="81">
        <v>129657.38</v>
      </c>
      <c r="J33" s="14">
        <v>1</v>
      </c>
    </row>
    <row r="34" spans="2:10" ht="44.1" customHeight="1" outlineLevel="1" x14ac:dyDescent="0.2">
      <c r="B34" s="11">
        <v>16</v>
      </c>
      <c r="C34" s="128" t="s">
        <v>64</v>
      </c>
      <c r="D34" s="128"/>
      <c r="E34" s="21" t="s">
        <v>65</v>
      </c>
      <c r="F34" s="62"/>
      <c r="G34" s="20" t="s">
        <v>59</v>
      </c>
      <c r="H34" s="61" t="s">
        <v>66</v>
      </c>
      <c r="I34" s="81">
        <v>246882.42</v>
      </c>
      <c r="J34" s="14">
        <v>1</v>
      </c>
    </row>
    <row r="35" spans="2:10" ht="44.1" customHeight="1" outlineLevel="1" x14ac:dyDescent="0.2">
      <c r="B35" s="11">
        <v>17</v>
      </c>
      <c r="C35" s="128" t="s">
        <v>64</v>
      </c>
      <c r="D35" s="128"/>
      <c r="E35" s="15" t="s">
        <v>67</v>
      </c>
      <c r="F35" s="62"/>
      <c r="G35" s="20" t="s">
        <v>59</v>
      </c>
      <c r="H35" s="61" t="s">
        <v>66</v>
      </c>
      <c r="I35" s="81">
        <v>246882.42</v>
      </c>
      <c r="J35" s="14">
        <v>1</v>
      </c>
    </row>
    <row r="36" spans="2:10" ht="36.75" customHeight="1" outlineLevel="1" x14ac:dyDescent="0.2">
      <c r="B36" s="11">
        <v>18</v>
      </c>
      <c r="C36" s="128" t="s">
        <v>68</v>
      </c>
      <c r="D36" s="128"/>
      <c r="E36" s="15" t="s">
        <v>69</v>
      </c>
      <c r="F36" s="62"/>
      <c r="G36" s="20" t="s">
        <v>70</v>
      </c>
      <c r="H36" s="61" t="s">
        <v>71</v>
      </c>
      <c r="I36" s="81">
        <v>15817.23</v>
      </c>
      <c r="J36" s="14">
        <v>1</v>
      </c>
    </row>
    <row r="37" spans="2:10" ht="41.25" customHeight="1" outlineLevel="1" x14ac:dyDescent="0.2">
      <c r="B37" s="11">
        <v>19</v>
      </c>
      <c r="C37" s="128" t="s">
        <v>68</v>
      </c>
      <c r="D37" s="128"/>
      <c r="E37" s="15" t="s">
        <v>72</v>
      </c>
      <c r="F37" s="62"/>
      <c r="G37" s="20" t="s">
        <v>70</v>
      </c>
      <c r="H37" s="61" t="s">
        <v>71</v>
      </c>
      <c r="I37" s="81">
        <v>15817.23</v>
      </c>
      <c r="J37" s="14">
        <v>1</v>
      </c>
    </row>
    <row r="38" spans="2:10" ht="33.75" customHeight="1" outlineLevel="1" x14ac:dyDescent="0.2">
      <c r="B38" s="11">
        <v>20</v>
      </c>
      <c r="C38" s="128" t="s">
        <v>68</v>
      </c>
      <c r="D38" s="128"/>
      <c r="E38" s="15" t="s">
        <v>73</v>
      </c>
      <c r="F38" s="62"/>
      <c r="G38" s="20" t="s">
        <v>70</v>
      </c>
      <c r="H38" s="61" t="s">
        <v>71</v>
      </c>
      <c r="I38" s="81">
        <v>15817.23</v>
      </c>
      <c r="J38" s="14">
        <v>1</v>
      </c>
    </row>
    <row r="39" spans="2:10" ht="30.75" customHeight="1" outlineLevel="1" x14ac:dyDescent="0.2">
      <c r="B39" s="11">
        <v>21</v>
      </c>
      <c r="C39" s="128" t="s">
        <v>68</v>
      </c>
      <c r="D39" s="128"/>
      <c r="E39" s="15" t="s">
        <v>74</v>
      </c>
      <c r="F39" s="62"/>
      <c r="G39" s="20" t="s">
        <v>70</v>
      </c>
      <c r="H39" s="61" t="s">
        <v>71</v>
      </c>
      <c r="I39" s="81">
        <v>15817.23</v>
      </c>
      <c r="J39" s="14">
        <v>1</v>
      </c>
    </row>
    <row r="40" spans="2:10" ht="31.5" customHeight="1" outlineLevel="1" x14ac:dyDescent="0.2">
      <c r="B40" s="11">
        <v>22</v>
      </c>
      <c r="C40" s="128" t="s">
        <v>68</v>
      </c>
      <c r="D40" s="128"/>
      <c r="E40" s="15" t="s">
        <v>75</v>
      </c>
      <c r="F40" s="62"/>
      <c r="G40" s="20" t="s">
        <v>70</v>
      </c>
      <c r="H40" s="61" t="s">
        <v>71</v>
      </c>
      <c r="I40" s="81">
        <v>15817.23</v>
      </c>
      <c r="J40" s="14">
        <v>1</v>
      </c>
    </row>
    <row r="41" spans="2:10" ht="24" customHeight="1" outlineLevel="1" x14ac:dyDescent="0.2">
      <c r="B41" s="11">
        <v>23</v>
      </c>
      <c r="C41" s="128" t="s">
        <v>68</v>
      </c>
      <c r="D41" s="128"/>
      <c r="E41" s="15" t="s">
        <v>76</v>
      </c>
      <c r="F41" s="62"/>
      <c r="G41" s="20" t="s">
        <v>70</v>
      </c>
      <c r="H41" s="61" t="s">
        <v>71</v>
      </c>
      <c r="I41" s="81">
        <v>15817.23</v>
      </c>
      <c r="J41" s="14">
        <v>1</v>
      </c>
    </row>
    <row r="42" spans="2:10" ht="26.25" customHeight="1" outlineLevel="1" x14ac:dyDescent="0.2">
      <c r="B42" s="11">
        <v>24</v>
      </c>
      <c r="C42" s="128" t="s">
        <v>68</v>
      </c>
      <c r="D42" s="128"/>
      <c r="E42" s="15" t="s">
        <v>77</v>
      </c>
      <c r="F42" s="62"/>
      <c r="G42" s="20" t="s">
        <v>70</v>
      </c>
      <c r="H42" s="61" t="s">
        <v>71</v>
      </c>
      <c r="I42" s="81">
        <v>15817.23</v>
      </c>
      <c r="J42" s="14">
        <v>1</v>
      </c>
    </row>
    <row r="43" spans="2:10" ht="32.25" customHeight="1" outlineLevel="1" x14ac:dyDescent="0.2">
      <c r="B43" s="11">
        <v>25</v>
      </c>
      <c r="C43" s="128" t="s">
        <v>78</v>
      </c>
      <c r="D43" s="128"/>
      <c r="E43" s="15" t="s">
        <v>79</v>
      </c>
      <c r="F43" s="62"/>
      <c r="G43" s="20" t="s">
        <v>80</v>
      </c>
      <c r="H43" s="61" t="s">
        <v>81</v>
      </c>
      <c r="I43" s="81">
        <v>5683.64</v>
      </c>
      <c r="J43" s="14">
        <v>1</v>
      </c>
    </row>
    <row r="44" spans="2:10" ht="28.5" customHeight="1" outlineLevel="1" x14ac:dyDescent="0.2">
      <c r="B44" s="11">
        <v>26</v>
      </c>
      <c r="C44" s="128" t="s">
        <v>78</v>
      </c>
      <c r="D44" s="128"/>
      <c r="E44" s="15" t="s">
        <v>82</v>
      </c>
      <c r="F44" s="62"/>
      <c r="G44" s="20" t="s">
        <v>80</v>
      </c>
      <c r="H44" s="61" t="s">
        <v>81</v>
      </c>
      <c r="I44" s="81">
        <v>5683.64</v>
      </c>
      <c r="J44" s="14">
        <v>1</v>
      </c>
    </row>
    <row r="45" spans="2:10" ht="28.5" customHeight="1" outlineLevel="1" x14ac:dyDescent="0.2">
      <c r="B45" s="11">
        <v>27</v>
      </c>
      <c r="C45" s="128" t="s">
        <v>83</v>
      </c>
      <c r="D45" s="128"/>
      <c r="E45" s="15" t="s">
        <v>84</v>
      </c>
      <c r="F45" s="62"/>
      <c r="G45" s="20" t="s">
        <v>85</v>
      </c>
      <c r="H45" s="61" t="s">
        <v>86</v>
      </c>
      <c r="I45" s="81">
        <v>6008.58</v>
      </c>
      <c r="J45" s="14">
        <v>1</v>
      </c>
    </row>
    <row r="46" spans="2:10" ht="26.25" customHeight="1" outlineLevel="1" x14ac:dyDescent="0.2">
      <c r="B46" s="11">
        <v>28</v>
      </c>
      <c r="C46" s="128" t="s">
        <v>87</v>
      </c>
      <c r="D46" s="128"/>
      <c r="E46" s="15" t="s">
        <v>88</v>
      </c>
      <c r="F46" s="62"/>
      <c r="G46" s="20" t="s">
        <v>70</v>
      </c>
      <c r="H46" s="61" t="s">
        <v>71</v>
      </c>
      <c r="I46" s="81">
        <v>9520.39</v>
      </c>
      <c r="J46" s="14">
        <v>1</v>
      </c>
    </row>
    <row r="47" spans="2:10" ht="24.75" customHeight="1" outlineLevel="1" x14ac:dyDescent="0.2">
      <c r="B47" s="11">
        <v>29</v>
      </c>
      <c r="C47" s="128" t="s">
        <v>87</v>
      </c>
      <c r="D47" s="128"/>
      <c r="E47" s="15" t="s">
        <v>89</v>
      </c>
      <c r="F47" s="62"/>
      <c r="G47" s="20" t="s">
        <v>70</v>
      </c>
      <c r="H47" s="61" t="s">
        <v>71</v>
      </c>
      <c r="I47" s="81">
        <v>9520.39</v>
      </c>
      <c r="J47" s="14">
        <v>1</v>
      </c>
    </row>
    <row r="48" spans="2:10" ht="42" customHeight="1" outlineLevel="1" x14ac:dyDescent="0.2">
      <c r="B48" s="11">
        <v>30</v>
      </c>
      <c r="C48" s="128" t="s">
        <v>90</v>
      </c>
      <c r="D48" s="128"/>
      <c r="E48" s="15" t="s">
        <v>93</v>
      </c>
      <c r="F48" s="62"/>
      <c r="G48" s="20" t="s">
        <v>91</v>
      </c>
      <c r="H48" s="61" t="s">
        <v>92</v>
      </c>
      <c r="I48" s="81">
        <v>3305.51</v>
      </c>
      <c r="J48" s="14">
        <v>1</v>
      </c>
    </row>
    <row r="49" spans="2:10" ht="42" customHeight="1" outlineLevel="1" x14ac:dyDescent="0.2">
      <c r="B49" s="11">
        <v>31</v>
      </c>
      <c r="C49" s="128" t="s">
        <v>90</v>
      </c>
      <c r="D49" s="128"/>
      <c r="E49" s="15" t="s">
        <v>94</v>
      </c>
      <c r="F49" s="62"/>
      <c r="G49" s="20" t="s">
        <v>91</v>
      </c>
      <c r="H49" s="61" t="s">
        <v>92</v>
      </c>
      <c r="I49" s="81">
        <v>3305.51</v>
      </c>
      <c r="J49" s="14">
        <v>1</v>
      </c>
    </row>
    <row r="50" spans="2:10" ht="38.25" customHeight="1" outlineLevel="1" x14ac:dyDescent="0.2">
      <c r="B50" s="11">
        <v>32</v>
      </c>
      <c r="C50" s="128" t="s">
        <v>95</v>
      </c>
      <c r="D50" s="128"/>
      <c r="E50" s="15" t="s">
        <v>96</v>
      </c>
      <c r="F50" s="62"/>
      <c r="G50" s="20" t="s">
        <v>91</v>
      </c>
      <c r="H50" s="61" t="s">
        <v>92</v>
      </c>
      <c r="I50" s="81">
        <v>3316</v>
      </c>
      <c r="J50" s="14">
        <v>1</v>
      </c>
    </row>
    <row r="51" spans="2:10" ht="39.75" customHeight="1" outlineLevel="1" x14ac:dyDescent="0.2">
      <c r="B51" s="11">
        <v>33</v>
      </c>
      <c r="C51" s="128" t="s">
        <v>95</v>
      </c>
      <c r="D51" s="128"/>
      <c r="E51" s="15" t="s">
        <v>97</v>
      </c>
      <c r="F51" s="62"/>
      <c r="G51" s="20" t="s">
        <v>91</v>
      </c>
      <c r="H51" s="61" t="s">
        <v>92</v>
      </c>
      <c r="I51" s="81">
        <v>3315.99</v>
      </c>
      <c r="J51" s="14">
        <v>1</v>
      </c>
    </row>
    <row r="52" spans="2:10" ht="40.5" customHeight="1" outlineLevel="1" x14ac:dyDescent="0.2">
      <c r="B52" s="11">
        <v>34</v>
      </c>
      <c r="C52" s="128" t="s">
        <v>95</v>
      </c>
      <c r="D52" s="128"/>
      <c r="E52" s="15" t="s">
        <v>98</v>
      </c>
      <c r="F52" s="62"/>
      <c r="G52" s="20" t="s">
        <v>91</v>
      </c>
      <c r="H52" s="61" t="s">
        <v>92</v>
      </c>
      <c r="I52" s="81">
        <v>3316</v>
      </c>
      <c r="J52" s="14">
        <v>1</v>
      </c>
    </row>
    <row r="53" spans="2:10" ht="29.25" customHeight="1" outlineLevel="1" x14ac:dyDescent="0.2">
      <c r="B53" s="11">
        <v>35</v>
      </c>
      <c r="C53" s="128" t="s">
        <v>99</v>
      </c>
      <c r="D53" s="128"/>
      <c r="E53" s="15" t="s">
        <v>100</v>
      </c>
      <c r="F53" s="62"/>
      <c r="G53" s="20" t="s">
        <v>101</v>
      </c>
      <c r="H53" s="61" t="s">
        <v>102</v>
      </c>
      <c r="I53" s="81">
        <v>828.17</v>
      </c>
      <c r="J53" s="14">
        <v>1</v>
      </c>
    </row>
    <row r="54" spans="2:10" ht="33" customHeight="1" outlineLevel="1" x14ac:dyDescent="0.2">
      <c r="B54" s="11">
        <v>36</v>
      </c>
      <c r="C54" s="128" t="s">
        <v>99</v>
      </c>
      <c r="D54" s="128"/>
      <c r="E54" s="15" t="s">
        <v>103</v>
      </c>
      <c r="F54" s="62"/>
      <c r="G54" s="20" t="s">
        <v>101</v>
      </c>
      <c r="H54" s="61" t="s">
        <v>102</v>
      </c>
      <c r="I54" s="81">
        <v>828.17</v>
      </c>
      <c r="J54" s="14">
        <v>1</v>
      </c>
    </row>
    <row r="55" spans="2:10" ht="27.75" customHeight="1" outlineLevel="1" x14ac:dyDescent="0.2">
      <c r="B55" s="11">
        <v>37</v>
      </c>
      <c r="C55" s="128" t="s">
        <v>99</v>
      </c>
      <c r="D55" s="128"/>
      <c r="E55" s="15" t="s">
        <v>104</v>
      </c>
      <c r="F55" s="62"/>
      <c r="G55" s="20" t="s">
        <v>101</v>
      </c>
      <c r="H55" s="61" t="s">
        <v>102</v>
      </c>
      <c r="I55" s="81">
        <v>828.17</v>
      </c>
      <c r="J55" s="14">
        <v>1</v>
      </c>
    </row>
    <row r="56" spans="2:10" ht="33" customHeight="1" outlineLevel="1" x14ac:dyDescent="0.2">
      <c r="B56" s="11">
        <v>38</v>
      </c>
      <c r="C56" s="128" t="s">
        <v>99</v>
      </c>
      <c r="D56" s="128"/>
      <c r="E56" s="15" t="s">
        <v>105</v>
      </c>
      <c r="F56" s="62"/>
      <c r="G56" s="20" t="s">
        <v>101</v>
      </c>
      <c r="H56" s="61" t="s">
        <v>102</v>
      </c>
      <c r="I56" s="81">
        <v>828.17</v>
      </c>
      <c r="J56" s="14">
        <v>1</v>
      </c>
    </row>
    <row r="57" spans="2:10" ht="28.5" customHeight="1" outlineLevel="1" x14ac:dyDescent="0.2">
      <c r="B57" s="11">
        <v>39</v>
      </c>
      <c r="C57" s="128" t="s">
        <v>99</v>
      </c>
      <c r="D57" s="128"/>
      <c r="E57" s="15" t="s">
        <v>106</v>
      </c>
      <c r="F57" s="62"/>
      <c r="G57" s="20" t="s">
        <v>101</v>
      </c>
      <c r="H57" s="61" t="s">
        <v>102</v>
      </c>
      <c r="I57" s="81">
        <v>828.17</v>
      </c>
      <c r="J57" s="14">
        <v>1</v>
      </c>
    </row>
    <row r="58" spans="2:10" ht="29.25" customHeight="1" outlineLevel="1" x14ac:dyDescent="0.2">
      <c r="B58" s="11">
        <v>40</v>
      </c>
      <c r="C58" s="128" t="s">
        <v>99</v>
      </c>
      <c r="D58" s="128"/>
      <c r="E58" s="15" t="s">
        <v>107</v>
      </c>
      <c r="F58" s="62"/>
      <c r="G58" s="20" t="s">
        <v>101</v>
      </c>
      <c r="H58" s="61" t="s">
        <v>102</v>
      </c>
      <c r="I58" s="81">
        <v>828.17</v>
      </c>
      <c r="J58" s="14">
        <v>1</v>
      </c>
    </row>
    <row r="59" spans="2:10" ht="43.5" customHeight="1" outlineLevel="1" x14ac:dyDescent="0.2">
      <c r="B59" s="11">
        <v>41</v>
      </c>
      <c r="C59" s="128" t="s">
        <v>108</v>
      </c>
      <c r="D59" s="128"/>
      <c r="E59" s="15" t="s">
        <v>109</v>
      </c>
      <c r="F59" s="62"/>
      <c r="G59" s="20" t="s">
        <v>91</v>
      </c>
      <c r="H59" s="61" t="s">
        <v>92</v>
      </c>
      <c r="I59" s="81">
        <v>1422.86</v>
      </c>
      <c r="J59" s="14">
        <v>1</v>
      </c>
    </row>
    <row r="60" spans="2:10" ht="53.45" customHeight="1" outlineLevel="1" x14ac:dyDescent="0.2">
      <c r="B60" s="11">
        <v>42</v>
      </c>
      <c r="C60" s="128" t="s">
        <v>110</v>
      </c>
      <c r="D60" s="128"/>
      <c r="E60" s="15" t="s">
        <v>111</v>
      </c>
      <c r="F60" s="62"/>
      <c r="G60" s="20" t="s">
        <v>15</v>
      </c>
      <c r="H60" s="61" t="s">
        <v>16</v>
      </c>
      <c r="I60" s="81">
        <v>3588789.58</v>
      </c>
      <c r="J60" s="14">
        <v>1</v>
      </c>
    </row>
    <row r="61" spans="2:10" ht="54.75" customHeight="1" outlineLevel="1" x14ac:dyDescent="0.2">
      <c r="B61" s="11">
        <v>43</v>
      </c>
      <c r="C61" s="128" t="s">
        <v>112</v>
      </c>
      <c r="D61" s="128"/>
      <c r="E61" s="15" t="s">
        <v>113</v>
      </c>
      <c r="F61" s="62"/>
      <c r="G61" s="20" t="s">
        <v>15</v>
      </c>
      <c r="H61" s="61" t="s">
        <v>16</v>
      </c>
      <c r="I61" s="81">
        <v>369397.66</v>
      </c>
      <c r="J61" s="14">
        <v>1</v>
      </c>
    </row>
    <row r="62" spans="2:10" ht="54.75" customHeight="1" outlineLevel="1" x14ac:dyDescent="0.2">
      <c r="B62" s="11">
        <v>44</v>
      </c>
      <c r="C62" s="128" t="s">
        <v>114</v>
      </c>
      <c r="D62" s="128"/>
      <c r="E62" s="15" t="s">
        <v>115</v>
      </c>
      <c r="F62" s="62"/>
      <c r="G62" s="20" t="s">
        <v>15</v>
      </c>
      <c r="H62" s="61" t="s">
        <v>16</v>
      </c>
      <c r="I62" s="81">
        <v>1203.0999999999999</v>
      </c>
      <c r="J62" s="14">
        <v>1</v>
      </c>
    </row>
    <row r="63" spans="2:10" ht="54" customHeight="1" outlineLevel="1" x14ac:dyDescent="0.2">
      <c r="B63" s="11">
        <v>45</v>
      </c>
      <c r="C63" s="128" t="s">
        <v>114</v>
      </c>
      <c r="D63" s="128"/>
      <c r="E63" s="15" t="s">
        <v>116</v>
      </c>
      <c r="F63" s="62"/>
      <c r="G63" s="20" t="s">
        <v>15</v>
      </c>
      <c r="H63" s="61" t="s">
        <v>16</v>
      </c>
      <c r="I63" s="81">
        <v>1203.0999999999999</v>
      </c>
      <c r="J63" s="14">
        <v>1</v>
      </c>
    </row>
    <row r="64" spans="2:10" ht="57.75" customHeight="1" outlineLevel="1" x14ac:dyDescent="0.2">
      <c r="B64" s="11">
        <v>46</v>
      </c>
      <c r="C64" s="128" t="s">
        <v>114</v>
      </c>
      <c r="D64" s="128"/>
      <c r="E64" s="15" t="s">
        <v>117</v>
      </c>
      <c r="F64" s="62"/>
      <c r="G64" s="20" t="s">
        <v>15</v>
      </c>
      <c r="H64" s="61" t="s">
        <v>16</v>
      </c>
      <c r="I64" s="81">
        <v>1203.0999999999999</v>
      </c>
      <c r="J64" s="14">
        <v>1</v>
      </c>
    </row>
    <row r="65" spans="2:12" ht="56.25" customHeight="1" outlineLevel="1" x14ac:dyDescent="0.2">
      <c r="B65" s="11">
        <v>47</v>
      </c>
      <c r="C65" s="128" t="s">
        <v>22</v>
      </c>
      <c r="D65" s="128"/>
      <c r="E65" s="15" t="s">
        <v>23</v>
      </c>
      <c r="F65" s="16"/>
      <c r="G65" s="20" t="s">
        <v>15</v>
      </c>
      <c r="H65" s="61" t="s">
        <v>24</v>
      </c>
      <c r="I65" s="86">
        <v>881578.4</v>
      </c>
      <c r="J65" s="18">
        <v>1</v>
      </c>
    </row>
    <row r="66" spans="2:12" ht="14.45" customHeight="1" x14ac:dyDescent="0.2">
      <c r="B66" s="11"/>
      <c r="C66" s="137" t="s">
        <v>118</v>
      </c>
      <c r="D66" s="137"/>
      <c r="E66" s="137"/>
      <c r="F66" s="137"/>
      <c r="G66" s="137"/>
      <c r="H66" s="137"/>
      <c r="I66" s="81">
        <f>SUM(I67)</f>
        <v>39301.449999999997</v>
      </c>
      <c r="J66" s="14">
        <v>1</v>
      </c>
    </row>
    <row r="67" spans="2:12" ht="41.25" customHeight="1" outlineLevel="1" x14ac:dyDescent="0.2">
      <c r="B67" s="11">
        <v>1</v>
      </c>
      <c r="C67" s="128" t="s">
        <v>119</v>
      </c>
      <c r="D67" s="128"/>
      <c r="E67" s="15" t="s">
        <v>120</v>
      </c>
      <c r="F67" s="62"/>
      <c r="G67" s="20" t="s">
        <v>121</v>
      </c>
      <c r="H67" s="61" t="s">
        <v>24</v>
      </c>
      <c r="I67" s="81">
        <v>39301.449999999997</v>
      </c>
      <c r="J67" s="14">
        <v>1</v>
      </c>
    </row>
    <row r="68" spans="2:12" ht="16.7" customHeight="1" x14ac:dyDescent="0.2">
      <c r="B68" s="11"/>
      <c r="C68" s="137" t="s">
        <v>122</v>
      </c>
      <c r="D68" s="137"/>
      <c r="E68" s="137"/>
      <c r="F68" s="137"/>
      <c r="G68" s="137"/>
      <c r="H68" s="137"/>
      <c r="I68" s="81">
        <f>I69</f>
        <v>1295349.3600000001</v>
      </c>
      <c r="J68" s="22">
        <v>3774</v>
      </c>
    </row>
    <row r="69" spans="2:12" ht="100.35" customHeight="1" outlineLevel="1" x14ac:dyDescent="0.2">
      <c r="B69" s="11">
        <v>1</v>
      </c>
      <c r="C69" s="96" t="s">
        <v>123</v>
      </c>
      <c r="D69" s="128"/>
      <c r="E69" s="15" t="s">
        <v>124</v>
      </c>
      <c r="F69" s="62"/>
      <c r="G69" s="20" t="s">
        <v>39</v>
      </c>
      <c r="H69" s="61" t="s">
        <v>40</v>
      </c>
      <c r="I69" s="81">
        <v>1295349.3600000001</v>
      </c>
      <c r="J69" s="23" t="s">
        <v>125</v>
      </c>
    </row>
    <row r="70" spans="2:12" ht="12.95" customHeight="1" x14ac:dyDescent="0.2">
      <c r="B70" s="11"/>
      <c r="C70" s="24" t="s">
        <v>126</v>
      </c>
      <c r="D70" s="144" t="s">
        <v>126</v>
      </c>
      <c r="E70" s="145"/>
      <c r="F70" s="145"/>
      <c r="G70" s="145"/>
      <c r="H70" s="146"/>
      <c r="I70" s="87">
        <f>I9+I12+I18+I66+I68</f>
        <v>67455361.649999991</v>
      </c>
      <c r="J70" s="25">
        <f>J68+J66+J18+J12+J9</f>
        <v>3833</v>
      </c>
      <c r="L70" s="26"/>
    </row>
    <row r="71" spans="2:12" ht="21" customHeight="1" x14ac:dyDescent="0.2">
      <c r="B71" s="141" t="s">
        <v>127</v>
      </c>
      <c r="C71" s="142"/>
      <c r="D71" s="142"/>
      <c r="E71" s="142"/>
      <c r="F71" s="142"/>
      <c r="G71" s="142"/>
      <c r="H71" s="142"/>
      <c r="I71" s="142"/>
      <c r="J71" s="143"/>
    </row>
    <row r="72" spans="2:12" ht="17.25" customHeight="1" x14ac:dyDescent="0.2">
      <c r="B72" s="11"/>
      <c r="C72" s="137" t="s">
        <v>128</v>
      </c>
      <c r="D72" s="137"/>
      <c r="E72" s="137"/>
      <c r="F72" s="137"/>
      <c r="G72" s="137"/>
      <c r="H72" s="137"/>
      <c r="I72" s="81">
        <f>SUM(I73:I270)</f>
        <v>639937.74999999895</v>
      </c>
      <c r="J72" s="14">
        <f>SUM(J73:J270)</f>
        <v>198</v>
      </c>
      <c r="L72" s="27"/>
    </row>
    <row r="73" spans="2:12" ht="16.5" customHeight="1" outlineLevel="1" x14ac:dyDescent="0.2">
      <c r="B73" s="28">
        <v>1</v>
      </c>
      <c r="C73" s="128" t="s">
        <v>129</v>
      </c>
      <c r="D73" s="128"/>
      <c r="E73" s="20" t="s">
        <v>130</v>
      </c>
      <c r="F73" s="62"/>
      <c r="G73" s="20" t="s">
        <v>131</v>
      </c>
      <c r="H73" s="61" t="s">
        <v>131</v>
      </c>
      <c r="I73" s="81">
        <v>359.86</v>
      </c>
      <c r="J73" s="14">
        <v>1</v>
      </c>
    </row>
    <row r="74" spans="2:12" ht="23.25" customHeight="1" outlineLevel="1" x14ac:dyDescent="0.2">
      <c r="B74" s="11">
        <v>2</v>
      </c>
      <c r="C74" s="128" t="s">
        <v>129</v>
      </c>
      <c r="D74" s="128"/>
      <c r="E74" s="20" t="s">
        <v>132</v>
      </c>
      <c r="F74" s="62"/>
      <c r="G74" s="20" t="s">
        <v>131</v>
      </c>
      <c r="H74" s="61" t="s">
        <v>131</v>
      </c>
      <c r="I74" s="81">
        <v>359.86</v>
      </c>
      <c r="J74" s="14">
        <v>1</v>
      </c>
    </row>
    <row r="75" spans="2:12" ht="17.25" customHeight="1" outlineLevel="1" x14ac:dyDescent="0.2">
      <c r="B75" s="11">
        <v>3</v>
      </c>
      <c r="C75" s="128" t="s">
        <v>133</v>
      </c>
      <c r="D75" s="128"/>
      <c r="E75" s="20" t="s">
        <v>134</v>
      </c>
      <c r="F75" s="62"/>
      <c r="G75" s="20" t="s">
        <v>131</v>
      </c>
      <c r="H75" s="61" t="s">
        <v>131</v>
      </c>
      <c r="I75" s="81">
        <v>404.83</v>
      </c>
      <c r="J75" s="14">
        <v>1</v>
      </c>
    </row>
    <row r="76" spans="2:12" ht="21.75" customHeight="1" outlineLevel="1" x14ac:dyDescent="0.2">
      <c r="B76" s="11">
        <v>4</v>
      </c>
      <c r="C76" s="128" t="s">
        <v>133</v>
      </c>
      <c r="D76" s="128"/>
      <c r="E76" s="20" t="s">
        <v>135</v>
      </c>
      <c r="F76" s="62"/>
      <c r="G76" s="20" t="s">
        <v>131</v>
      </c>
      <c r="H76" s="61" t="s">
        <v>131</v>
      </c>
      <c r="I76" s="81">
        <v>404.83</v>
      </c>
      <c r="J76" s="14">
        <v>1</v>
      </c>
    </row>
    <row r="77" spans="2:12" ht="26.25" customHeight="1" outlineLevel="1" x14ac:dyDescent="0.2">
      <c r="B77" s="11">
        <v>5</v>
      </c>
      <c r="C77" s="128" t="s">
        <v>136</v>
      </c>
      <c r="D77" s="128"/>
      <c r="E77" s="20" t="s">
        <v>137</v>
      </c>
      <c r="F77" s="62"/>
      <c r="G77" s="20" t="s">
        <v>131</v>
      </c>
      <c r="H77" s="61" t="s">
        <v>131</v>
      </c>
      <c r="I77" s="81">
        <v>2170.42</v>
      </c>
      <c r="J77" s="14">
        <v>1</v>
      </c>
    </row>
    <row r="78" spans="2:12" ht="18" customHeight="1" outlineLevel="1" x14ac:dyDescent="0.2">
      <c r="B78" s="11">
        <v>6</v>
      </c>
      <c r="C78" s="128" t="s">
        <v>138</v>
      </c>
      <c r="D78" s="128"/>
      <c r="E78" s="20" t="s">
        <v>139</v>
      </c>
      <c r="F78" s="62"/>
      <c r="G78" s="20" t="s">
        <v>131</v>
      </c>
      <c r="H78" s="61" t="s">
        <v>131</v>
      </c>
      <c r="I78" s="81">
        <v>1799.32</v>
      </c>
      <c r="J78" s="14">
        <v>1</v>
      </c>
    </row>
    <row r="79" spans="2:12" ht="22.5" customHeight="1" outlineLevel="1" x14ac:dyDescent="0.2">
      <c r="B79" s="11">
        <v>7</v>
      </c>
      <c r="C79" s="128" t="s">
        <v>140</v>
      </c>
      <c r="D79" s="128"/>
      <c r="E79" s="20" t="s">
        <v>141</v>
      </c>
      <c r="F79" s="62"/>
      <c r="G79" s="20" t="s">
        <v>131</v>
      </c>
      <c r="H79" s="61" t="s">
        <v>131</v>
      </c>
      <c r="I79" s="81">
        <v>402.65</v>
      </c>
      <c r="J79" s="14">
        <v>1</v>
      </c>
    </row>
    <row r="80" spans="2:12" ht="27.75" customHeight="1" outlineLevel="1" x14ac:dyDescent="0.2">
      <c r="B80" s="11">
        <v>8</v>
      </c>
      <c r="C80" s="128" t="s">
        <v>142</v>
      </c>
      <c r="D80" s="128"/>
      <c r="E80" s="20" t="s">
        <v>143</v>
      </c>
      <c r="F80" s="62"/>
      <c r="G80" s="20" t="s">
        <v>131</v>
      </c>
      <c r="H80" s="61" t="s">
        <v>131</v>
      </c>
      <c r="I80" s="81">
        <v>716.02</v>
      </c>
      <c r="J80" s="14">
        <v>1</v>
      </c>
    </row>
    <row r="81" spans="2:10" ht="30" customHeight="1" outlineLevel="1" x14ac:dyDescent="0.2">
      <c r="B81" s="11">
        <v>9</v>
      </c>
      <c r="C81" s="128" t="s">
        <v>144</v>
      </c>
      <c r="D81" s="128"/>
      <c r="E81" s="20" t="s">
        <v>145</v>
      </c>
      <c r="F81" s="62"/>
      <c r="G81" s="20" t="s">
        <v>131</v>
      </c>
      <c r="H81" s="61" t="s">
        <v>131</v>
      </c>
      <c r="I81" s="81">
        <v>491.17</v>
      </c>
      <c r="J81" s="14">
        <v>1</v>
      </c>
    </row>
    <row r="82" spans="2:10" ht="27" customHeight="1" outlineLevel="1" x14ac:dyDescent="0.2">
      <c r="B82" s="11">
        <v>10</v>
      </c>
      <c r="C82" s="128" t="s">
        <v>144</v>
      </c>
      <c r="D82" s="128"/>
      <c r="E82" s="20" t="s">
        <v>146</v>
      </c>
      <c r="F82" s="62"/>
      <c r="G82" s="20" t="s">
        <v>131</v>
      </c>
      <c r="H82" s="61" t="s">
        <v>131</v>
      </c>
      <c r="I82" s="81">
        <v>491.17</v>
      </c>
      <c r="J82" s="14">
        <v>1</v>
      </c>
    </row>
    <row r="83" spans="2:10" ht="32.25" customHeight="1" outlineLevel="1" x14ac:dyDescent="0.2">
      <c r="B83" s="11">
        <v>11</v>
      </c>
      <c r="C83" s="128" t="s">
        <v>147</v>
      </c>
      <c r="D83" s="128"/>
      <c r="E83" s="20" t="s">
        <v>148</v>
      </c>
      <c r="F83" s="62"/>
      <c r="G83" s="20" t="s">
        <v>131</v>
      </c>
      <c r="H83" s="61" t="s">
        <v>131</v>
      </c>
      <c r="I83" s="81">
        <v>1261.1199999999999</v>
      </c>
      <c r="J83" s="14">
        <v>1</v>
      </c>
    </row>
    <row r="84" spans="2:10" ht="40.5" customHeight="1" outlineLevel="1" x14ac:dyDescent="0.2">
      <c r="B84" s="11">
        <v>12</v>
      </c>
      <c r="C84" s="128" t="s">
        <v>149</v>
      </c>
      <c r="D84" s="128"/>
      <c r="E84" s="20" t="s">
        <v>150</v>
      </c>
      <c r="F84" s="62"/>
      <c r="G84" s="20" t="s">
        <v>131</v>
      </c>
      <c r="H84" s="61" t="s">
        <v>131</v>
      </c>
      <c r="I84" s="81">
        <v>8782.69</v>
      </c>
      <c r="J84" s="14">
        <v>1</v>
      </c>
    </row>
    <row r="85" spans="2:10" ht="29.25" customHeight="1" outlineLevel="1" x14ac:dyDescent="0.2">
      <c r="B85" s="11">
        <v>13</v>
      </c>
      <c r="C85" s="128" t="s">
        <v>151</v>
      </c>
      <c r="D85" s="128"/>
      <c r="E85" s="20" t="s">
        <v>152</v>
      </c>
      <c r="F85" s="62"/>
      <c r="G85" s="20" t="s">
        <v>131</v>
      </c>
      <c r="H85" s="61" t="s">
        <v>131</v>
      </c>
      <c r="I85" s="81">
        <v>1235.68</v>
      </c>
      <c r="J85" s="14">
        <v>1</v>
      </c>
    </row>
    <row r="86" spans="2:10" ht="31.5" customHeight="1" outlineLevel="1" x14ac:dyDescent="0.2">
      <c r="B86" s="11">
        <v>14</v>
      </c>
      <c r="C86" s="128" t="s">
        <v>153</v>
      </c>
      <c r="D86" s="128"/>
      <c r="E86" s="20" t="s">
        <v>154</v>
      </c>
      <c r="F86" s="62"/>
      <c r="G86" s="20" t="s">
        <v>131</v>
      </c>
      <c r="H86" s="61" t="s">
        <v>131</v>
      </c>
      <c r="I86" s="81">
        <v>1821.46</v>
      </c>
      <c r="J86" s="14">
        <v>1</v>
      </c>
    </row>
    <row r="87" spans="2:10" ht="33" customHeight="1" outlineLevel="1" x14ac:dyDescent="0.2">
      <c r="B87" s="11">
        <v>15</v>
      </c>
      <c r="C87" s="128" t="s">
        <v>153</v>
      </c>
      <c r="D87" s="128"/>
      <c r="E87" s="20" t="s">
        <v>155</v>
      </c>
      <c r="F87" s="62"/>
      <c r="G87" s="20" t="s">
        <v>131</v>
      </c>
      <c r="H87" s="61" t="s">
        <v>131</v>
      </c>
      <c r="I87" s="81">
        <v>1821.46</v>
      </c>
      <c r="J87" s="14">
        <v>1</v>
      </c>
    </row>
    <row r="88" spans="2:10" ht="24.75" customHeight="1" outlineLevel="1" x14ac:dyDescent="0.2">
      <c r="B88" s="11">
        <v>16</v>
      </c>
      <c r="C88" s="128" t="s">
        <v>153</v>
      </c>
      <c r="D88" s="128"/>
      <c r="E88" s="20" t="s">
        <v>156</v>
      </c>
      <c r="F88" s="62"/>
      <c r="G88" s="20" t="s">
        <v>131</v>
      </c>
      <c r="H88" s="61" t="s">
        <v>131</v>
      </c>
      <c r="I88" s="81">
        <v>1821.46</v>
      </c>
      <c r="J88" s="14">
        <v>1</v>
      </c>
    </row>
    <row r="89" spans="2:10" ht="28.5" customHeight="1" outlineLevel="1" x14ac:dyDescent="0.2">
      <c r="B89" s="11">
        <v>17</v>
      </c>
      <c r="C89" s="128" t="s">
        <v>153</v>
      </c>
      <c r="D89" s="128"/>
      <c r="E89" s="20" t="s">
        <v>157</v>
      </c>
      <c r="F89" s="62"/>
      <c r="G89" s="20" t="s">
        <v>131</v>
      </c>
      <c r="H89" s="61" t="s">
        <v>131</v>
      </c>
      <c r="I89" s="81">
        <v>1821.46</v>
      </c>
      <c r="J89" s="14">
        <v>1</v>
      </c>
    </row>
    <row r="90" spans="2:10" ht="30.75" customHeight="1" outlineLevel="1" x14ac:dyDescent="0.2">
      <c r="B90" s="11">
        <v>18</v>
      </c>
      <c r="C90" s="128" t="s">
        <v>158</v>
      </c>
      <c r="D90" s="128"/>
      <c r="E90" s="20" t="s">
        <v>159</v>
      </c>
      <c r="F90" s="62"/>
      <c r="G90" s="20" t="s">
        <v>131</v>
      </c>
      <c r="H90" s="61" t="s">
        <v>131</v>
      </c>
      <c r="I90" s="81">
        <v>1099.5999999999999</v>
      </c>
      <c r="J90" s="14">
        <v>1</v>
      </c>
    </row>
    <row r="91" spans="2:10" ht="30" customHeight="1" outlineLevel="1" x14ac:dyDescent="0.2">
      <c r="B91" s="11">
        <v>19</v>
      </c>
      <c r="C91" s="128" t="s">
        <v>160</v>
      </c>
      <c r="D91" s="128"/>
      <c r="E91" s="20" t="s">
        <v>161</v>
      </c>
      <c r="F91" s="62"/>
      <c r="G91" s="20" t="s">
        <v>131</v>
      </c>
      <c r="H91" s="61" t="s">
        <v>131</v>
      </c>
      <c r="I91" s="81">
        <v>1040.6199999999999</v>
      </c>
      <c r="J91" s="14">
        <v>1</v>
      </c>
    </row>
    <row r="92" spans="2:10" ht="29.25" customHeight="1" outlineLevel="1" x14ac:dyDescent="0.2">
      <c r="B92" s="11">
        <v>20</v>
      </c>
      <c r="C92" s="128" t="s">
        <v>160</v>
      </c>
      <c r="D92" s="128"/>
      <c r="E92" s="20" t="s">
        <v>162</v>
      </c>
      <c r="F92" s="62"/>
      <c r="G92" s="20" t="s">
        <v>131</v>
      </c>
      <c r="H92" s="61" t="s">
        <v>131</v>
      </c>
      <c r="I92" s="81">
        <v>1040.6199999999999</v>
      </c>
      <c r="J92" s="14">
        <v>1</v>
      </c>
    </row>
    <row r="93" spans="2:10" ht="24.95" customHeight="1" outlineLevel="1" x14ac:dyDescent="0.2">
      <c r="B93" s="11">
        <v>21</v>
      </c>
      <c r="C93" s="128" t="s">
        <v>160</v>
      </c>
      <c r="D93" s="128"/>
      <c r="E93" s="20" t="s">
        <v>163</v>
      </c>
      <c r="F93" s="62"/>
      <c r="G93" s="20" t="s">
        <v>131</v>
      </c>
      <c r="H93" s="61" t="s">
        <v>131</v>
      </c>
      <c r="I93" s="81">
        <v>1040.6199999999999</v>
      </c>
      <c r="J93" s="14">
        <v>1</v>
      </c>
    </row>
    <row r="94" spans="2:10" ht="24.95" customHeight="1" outlineLevel="1" x14ac:dyDescent="0.2">
      <c r="B94" s="11">
        <v>22</v>
      </c>
      <c r="C94" s="128" t="s">
        <v>160</v>
      </c>
      <c r="D94" s="128"/>
      <c r="E94" s="20" t="s">
        <v>164</v>
      </c>
      <c r="F94" s="62"/>
      <c r="G94" s="20" t="s">
        <v>131</v>
      </c>
      <c r="H94" s="61" t="s">
        <v>131</v>
      </c>
      <c r="I94" s="81">
        <v>1040.6199999999999</v>
      </c>
      <c r="J94" s="14">
        <v>1</v>
      </c>
    </row>
    <row r="95" spans="2:10" ht="24.95" customHeight="1" outlineLevel="1" x14ac:dyDescent="0.2">
      <c r="B95" s="11">
        <v>23</v>
      </c>
      <c r="C95" s="128" t="s">
        <v>160</v>
      </c>
      <c r="D95" s="128"/>
      <c r="E95" s="20" t="s">
        <v>165</v>
      </c>
      <c r="F95" s="62"/>
      <c r="G95" s="20" t="s">
        <v>131</v>
      </c>
      <c r="H95" s="61" t="s">
        <v>131</v>
      </c>
      <c r="I95" s="81">
        <v>1040.6199999999999</v>
      </c>
      <c r="J95" s="14">
        <v>1</v>
      </c>
    </row>
    <row r="96" spans="2:10" ht="27.75" customHeight="1" outlineLevel="1" x14ac:dyDescent="0.2">
      <c r="B96" s="11">
        <v>24</v>
      </c>
      <c r="C96" s="128" t="s">
        <v>160</v>
      </c>
      <c r="D96" s="128"/>
      <c r="E96" s="20" t="s">
        <v>166</v>
      </c>
      <c r="F96" s="62"/>
      <c r="G96" s="20" t="s">
        <v>131</v>
      </c>
      <c r="H96" s="61" t="s">
        <v>131</v>
      </c>
      <c r="I96" s="81">
        <v>1040.6199999999999</v>
      </c>
      <c r="J96" s="14">
        <v>1</v>
      </c>
    </row>
    <row r="97" spans="2:10" ht="31.5" customHeight="1" outlineLevel="1" x14ac:dyDescent="0.2">
      <c r="B97" s="11">
        <v>25</v>
      </c>
      <c r="C97" s="128" t="s">
        <v>160</v>
      </c>
      <c r="D97" s="128"/>
      <c r="E97" s="20" t="s">
        <v>167</v>
      </c>
      <c r="F97" s="62"/>
      <c r="G97" s="20" t="s">
        <v>131</v>
      </c>
      <c r="H97" s="61" t="s">
        <v>131</v>
      </c>
      <c r="I97" s="81">
        <v>1040.6199999999999</v>
      </c>
      <c r="J97" s="14">
        <v>1</v>
      </c>
    </row>
    <row r="98" spans="2:10" ht="28.5" customHeight="1" outlineLevel="1" x14ac:dyDescent="0.2">
      <c r="B98" s="11">
        <v>26</v>
      </c>
      <c r="C98" s="128" t="s">
        <v>160</v>
      </c>
      <c r="D98" s="128"/>
      <c r="E98" s="20" t="s">
        <v>168</v>
      </c>
      <c r="F98" s="62"/>
      <c r="G98" s="20" t="s">
        <v>131</v>
      </c>
      <c r="H98" s="61" t="s">
        <v>131</v>
      </c>
      <c r="I98" s="81">
        <v>1040.6199999999999</v>
      </c>
      <c r="J98" s="14">
        <v>1</v>
      </c>
    </row>
    <row r="99" spans="2:10" ht="18.75" customHeight="1" outlineLevel="1" x14ac:dyDescent="0.2">
      <c r="B99" s="11">
        <v>27</v>
      </c>
      <c r="C99" s="128" t="s">
        <v>169</v>
      </c>
      <c r="D99" s="128"/>
      <c r="E99" s="20" t="s">
        <v>170</v>
      </c>
      <c r="F99" s="62"/>
      <c r="G99" s="20" t="s">
        <v>131</v>
      </c>
      <c r="H99" s="61" t="s">
        <v>131</v>
      </c>
      <c r="I99" s="81">
        <v>653.62</v>
      </c>
      <c r="J99" s="14">
        <v>1</v>
      </c>
    </row>
    <row r="100" spans="2:10" ht="15" customHeight="1" outlineLevel="1" x14ac:dyDescent="0.2">
      <c r="B100" s="11">
        <v>28</v>
      </c>
      <c r="C100" s="128" t="s">
        <v>169</v>
      </c>
      <c r="D100" s="128"/>
      <c r="E100" s="20" t="s">
        <v>171</v>
      </c>
      <c r="F100" s="62"/>
      <c r="G100" s="20" t="s">
        <v>131</v>
      </c>
      <c r="H100" s="61" t="s">
        <v>131</v>
      </c>
      <c r="I100" s="81">
        <v>653.62</v>
      </c>
      <c r="J100" s="14">
        <v>1</v>
      </c>
    </row>
    <row r="101" spans="2:10" ht="33.75" customHeight="1" outlineLevel="1" x14ac:dyDescent="0.2">
      <c r="B101" s="11">
        <v>29</v>
      </c>
      <c r="C101" s="128" t="s">
        <v>172</v>
      </c>
      <c r="D101" s="128"/>
      <c r="E101" s="20" t="s">
        <v>173</v>
      </c>
      <c r="F101" s="62"/>
      <c r="G101" s="20" t="s">
        <v>131</v>
      </c>
      <c r="H101" s="61" t="s">
        <v>131</v>
      </c>
      <c r="I101" s="81">
        <v>576.9</v>
      </c>
      <c r="J101" s="14">
        <v>1</v>
      </c>
    </row>
    <row r="102" spans="2:10" ht="26.25" customHeight="1" outlineLevel="1" x14ac:dyDescent="0.2">
      <c r="B102" s="11">
        <v>30</v>
      </c>
      <c r="C102" s="128" t="s">
        <v>174</v>
      </c>
      <c r="D102" s="128"/>
      <c r="E102" s="20" t="s">
        <v>175</v>
      </c>
      <c r="F102" s="62"/>
      <c r="G102" s="20" t="s">
        <v>131</v>
      </c>
      <c r="H102" s="61" t="s">
        <v>131</v>
      </c>
      <c r="I102" s="81">
        <v>1622.32</v>
      </c>
      <c r="J102" s="14">
        <v>1</v>
      </c>
    </row>
    <row r="103" spans="2:10" ht="27.75" customHeight="1" outlineLevel="1" x14ac:dyDescent="0.2">
      <c r="B103" s="11">
        <v>31</v>
      </c>
      <c r="C103" s="128" t="s">
        <v>176</v>
      </c>
      <c r="D103" s="128"/>
      <c r="E103" s="20" t="s">
        <v>177</v>
      </c>
      <c r="F103" s="62"/>
      <c r="G103" s="20" t="s">
        <v>131</v>
      </c>
      <c r="H103" s="61" t="s">
        <v>178</v>
      </c>
      <c r="I103" s="81">
        <v>9055.5</v>
      </c>
      <c r="J103" s="14">
        <v>1</v>
      </c>
    </row>
    <row r="104" spans="2:10" ht="27.75" customHeight="1" outlineLevel="1" x14ac:dyDescent="0.2">
      <c r="B104" s="11">
        <v>32</v>
      </c>
      <c r="C104" s="128" t="s">
        <v>179</v>
      </c>
      <c r="D104" s="128"/>
      <c r="E104" s="20" t="s">
        <v>180</v>
      </c>
      <c r="F104" s="62"/>
      <c r="G104" s="20" t="s">
        <v>181</v>
      </c>
      <c r="H104" s="61" t="s">
        <v>181</v>
      </c>
      <c r="I104" s="81">
        <v>4498.1499999999996</v>
      </c>
      <c r="J104" s="14">
        <v>1</v>
      </c>
    </row>
    <row r="105" spans="2:10" ht="30.75" customHeight="1" outlineLevel="1" x14ac:dyDescent="0.2">
      <c r="B105" s="11">
        <v>33</v>
      </c>
      <c r="C105" s="128" t="s">
        <v>179</v>
      </c>
      <c r="D105" s="128"/>
      <c r="E105" s="20" t="s">
        <v>182</v>
      </c>
      <c r="F105" s="62"/>
      <c r="G105" s="20" t="s">
        <v>181</v>
      </c>
      <c r="H105" s="61" t="s">
        <v>181</v>
      </c>
      <c r="I105" s="81">
        <v>4498.1499999999996</v>
      </c>
      <c r="J105" s="14">
        <v>1</v>
      </c>
    </row>
    <row r="106" spans="2:10" ht="23.1" customHeight="1" outlineLevel="1" x14ac:dyDescent="0.2">
      <c r="B106" s="11">
        <v>34</v>
      </c>
      <c r="C106" s="128" t="s">
        <v>179</v>
      </c>
      <c r="D106" s="128"/>
      <c r="E106" s="20" t="s">
        <v>183</v>
      </c>
      <c r="F106" s="62"/>
      <c r="G106" s="20" t="s">
        <v>181</v>
      </c>
      <c r="H106" s="61" t="s">
        <v>181</v>
      </c>
      <c r="I106" s="81">
        <v>4498.1499999999996</v>
      </c>
      <c r="J106" s="14">
        <v>1</v>
      </c>
    </row>
    <row r="107" spans="2:10" ht="23.1" customHeight="1" outlineLevel="1" x14ac:dyDescent="0.2">
      <c r="B107" s="11">
        <v>35</v>
      </c>
      <c r="C107" s="128" t="s">
        <v>179</v>
      </c>
      <c r="D107" s="128"/>
      <c r="E107" s="20" t="s">
        <v>184</v>
      </c>
      <c r="F107" s="62"/>
      <c r="G107" s="20" t="s">
        <v>181</v>
      </c>
      <c r="H107" s="61" t="s">
        <v>181</v>
      </c>
      <c r="I107" s="81">
        <v>4498.1499999999996</v>
      </c>
      <c r="J107" s="14">
        <v>1</v>
      </c>
    </row>
    <row r="108" spans="2:10" ht="28.5" customHeight="1" outlineLevel="1" x14ac:dyDescent="0.2">
      <c r="B108" s="11">
        <v>36</v>
      </c>
      <c r="C108" s="128" t="s">
        <v>179</v>
      </c>
      <c r="D108" s="128"/>
      <c r="E108" s="20" t="s">
        <v>185</v>
      </c>
      <c r="F108" s="62"/>
      <c r="G108" s="20" t="s">
        <v>181</v>
      </c>
      <c r="H108" s="61" t="s">
        <v>181</v>
      </c>
      <c r="I108" s="81">
        <v>4498.1499999999996</v>
      </c>
      <c r="J108" s="14">
        <v>1</v>
      </c>
    </row>
    <row r="109" spans="2:10" ht="26.25" customHeight="1" outlineLevel="1" x14ac:dyDescent="0.2">
      <c r="B109" s="11">
        <v>37</v>
      </c>
      <c r="C109" s="128" t="s">
        <v>179</v>
      </c>
      <c r="D109" s="128"/>
      <c r="E109" s="20" t="s">
        <v>186</v>
      </c>
      <c r="F109" s="62"/>
      <c r="G109" s="20" t="s">
        <v>181</v>
      </c>
      <c r="H109" s="61" t="s">
        <v>181</v>
      </c>
      <c r="I109" s="81">
        <v>4498.1499999999996</v>
      </c>
      <c r="J109" s="14">
        <v>1</v>
      </c>
    </row>
    <row r="110" spans="2:10" ht="30.75" customHeight="1" outlineLevel="1" x14ac:dyDescent="0.2">
      <c r="B110" s="11">
        <v>38</v>
      </c>
      <c r="C110" s="128" t="s">
        <v>179</v>
      </c>
      <c r="D110" s="128"/>
      <c r="E110" s="20" t="s">
        <v>187</v>
      </c>
      <c r="F110" s="62"/>
      <c r="G110" s="20" t="s">
        <v>181</v>
      </c>
      <c r="H110" s="61" t="s">
        <v>181</v>
      </c>
      <c r="I110" s="81">
        <v>4498.1499999999996</v>
      </c>
      <c r="J110" s="14">
        <v>1</v>
      </c>
    </row>
    <row r="111" spans="2:10" ht="28.5" customHeight="1" outlineLevel="1" x14ac:dyDescent="0.2">
      <c r="B111" s="11">
        <v>39</v>
      </c>
      <c r="C111" s="128" t="s">
        <v>179</v>
      </c>
      <c r="D111" s="128"/>
      <c r="E111" s="20" t="s">
        <v>188</v>
      </c>
      <c r="F111" s="62"/>
      <c r="G111" s="20" t="s">
        <v>189</v>
      </c>
      <c r="H111" s="61" t="s">
        <v>189</v>
      </c>
      <c r="I111" s="81">
        <v>5763.99</v>
      </c>
      <c r="J111" s="14">
        <v>1</v>
      </c>
    </row>
    <row r="112" spans="2:10" ht="27.75" customHeight="1" outlineLevel="1" x14ac:dyDescent="0.2">
      <c r="B112" s="11">
        <v>40</v>
      </c>
      <c r="C112" s="128" t="s">
        <v>179</v>
      </c>
      <c r="D112" s="128"/>
      <c r="E112" s="20" t="s">
        <v>190</v>
      </c>
      <c r="F112" s="62"/>
      <c r="G112" s="20" t="s">
        <v>189</v>
      </c>
      <c r="H112" s="61" t="s">
        <v>189</v>
      </c>
      <c r="I112" s="81">
        <v>5763.99</v>
      </c>
      <c r="J112" s="14">
        <v>1</v>
      </c>
    </row>
    <row r="113" spans="2:10" ht="30" customHeight="1" outlineLevel="1" x14ac:dyDescent="0.2">
      <c r="B113" s="11">
        <v>41</v>
      </c>
      <c r="C113" s="128" t="s">
        <v>179</v>
      </c>
      <c r="D113" s="128"/>
      <c r="E113" s="20" t="s">
        <v>191</v>
      </c>
      <c r="F113" s="62"/>
      <c r="G113" s="20" t="s">
        <v>189</v>
      </c>
      <c r="H113" s="61" t="s">
        <v>189</v>
      </c>
      <c r="I113" s="81">
        <v>5763.99</v>
      </c>
      <c r="J113" s="14">
        <v>1</v>
      </c>
    </row>
    <row r="114" spans="2:10" ht="28.5" customHeight="1" outlineLevel="1" x14ac:dyDescent="0.2">
      <c r="B114" s="11">
        <v>42</v>
      </c>
      <c r="C114" s="128" t="s">
        <v>179</v>
      </c>
      <c r="D114" s="128"/>
      <c r="E114" s="20" t="s">
        <v>192</v>
      </c>
      <c r="F114" s="62"/>
      <c r="G114" s="20" t="s">
        <v>189</v>
      </c>
      <c r="H114" s="61" t="s">
        <v>189</v>
      </c>
      <c r="I114" s="81">
        <v>5763.99</v>
      </c>
      <c r="J114" s="14">
        <v>1</v>
      </c>
    </row>
    <row r="115" spans="2:10" ht="27.75" customHeight="1" outlineLevel="1" x14ac:dyDescent="0.2">
      <c r="B115" s="11">
        <v>43</v>
      </c>
      <c r="C115" s="128" t="s">
        <v>179</v>
      </c>
      <c r="D115" s="128"/>
      <c r="E115" s="20" t="s">
        <v>193</v>
      </c>
      <c r="F115" s="62"/>
      <c r="G115" s="20" t="s">
        <v>189</v>
      </c>
      <c r="H115" s="61" t="s">
        <v>189</v>
      </c>
      <c r="I115" s="81">
        <v>5763.99</v>
      </c>
      <c r="J115" s="14">
        <v>1</v>
      </c>
    </row>
    <row r="116" spans="2:10" ht="26.25" customHeight="1" outlineLevel="1" x14ac:dyDescent="0.2">
      <c r="B116" s="11">
        <v>44</v>
      </c>
      <c r="C116" s="128" t="s">
        <v>179</v>
      </c>
      <c r="D116" s="128"/>
      <c r="E116" s="20" t="s">
        <v>194</v>
      </c>
      <c r="F116" s="62"/>
      <c r="G116" s="20" t="s">
        <v>189</v>
      </c>
      <c r="H116" s="61" t="s">
        <v>189</v>
      </c>
      <c r="I116" s="81">
        <v>5763.99</v>
      </c>
      <c r="J116" s="14">
        <v>1</v>
      </c>
    </row>
    <row r="117" spans="2:10" ht="23.1" customHeight="1" outlineLevel="1" x14ac:dyDescent="0.2">
      <c r="B117" s="11">
        <v>45</v>
      </c>
      <c r="C117" s="128" t="s">
        <v>179</v>
      </c>
      <c r="D117" s="128"/>
      <c r="E117" s="20" t="s">
        <v>195</v>
      </c>
      <c r="F117" s="62"/>
      <c r="G117" s="20" t="s">
        <v>181</v>
      </c>
      <c r="H117" s="61" t="s">
        <v>181</v>
      </c>
      <c r="I117" s="81">
        <v>4498.1499999999996</v>
      </c>
      <c r="J117" s="14">
        <v>1</v>
      </c>
    </row>
    <row r="118" spans="2:10" ht="23.1" customHeight="1" outlineLevel="1" x14ac:dyDescent="0.2">
      <c r="B118" s="11">
        <v>46</v>
      </c>
      <c r="C118" s="128" t="s">
        <v>179</v>
      </c>
      <c r="D118" s="128"/>
      <c r="E118" s="20" t="s">
        <v>196</v>
      </c>
      <c r="F118" s="62"/>
      <c r="G118" s="20" t="s">
        <v>181</v>
      </c>
      <c r="H118" s="61" t="s">
        <v>181</v>
      </c>
      <c r="I118" s="81">
        <v>4498.1499999999996</v>
      </c>
      <c r="J118" s="14">
        <v>1</v>
      </c>
    </row>
    <row r="119" spans="2:10" ht="23.1" customHeight="1" outlineLevel="1" x14ac:dyDescent="0.2">
      <c r="B119" s="11">
        <v>47</v>
      </c>
      <c r="C119" s="128" t="s">
        <v>179</v>
      </c>
      <c r="D119" s="128"/>
      <c r="E119" s="20" t="s">
        <v>197</v>
      </c>
      <c r="F119" s="62"/>
      <c r="G119" s="20" t="s">
        <v>181</v>
      </c>
      <c r="H119" s="61" t="s">
        <v>181</v>
      </c>
      <c r="I119" s="81">
        <v>4498.18</v>
      </c>
      <c r="J119" s="14">
        <v>1</v>
      </c>
    </row>
    <row r="120" spans="2:10" ht="23.1" customHeight="1" outlineLevel="1" x14ac:dyDescent="0.2">
      <c r="B120" s="11">
        <v>48</v>
      </c>
      <c r="C120" s="128" t="s">
        <v>198</v>
      </c>
      <c r="D120" s="128"/>
      <c r="E120" s="20" t="s">
        <v>199</v>
      </c>
      <c r="F120" s="62"/>
      <c r="G120" s="20" t="s">
        <v>181</v>
      </c>
      <c r="H120" s="61" t="s">
        <v>181</v>
      </c>
      <c r="I120" s="81">
        <v>4032.79</v>
      </c>
      <c r="J120" s="14">
        <v>1</v>
      </c>
    </row>
    <row r="121" spans="2:10" ht="23.1" customHeight="1" outlineLevel="1" x14ac:dyDescent="0.2">
      <c r="B121" s="11">
        <v>49</v>
      </c>
      <c r="C121" s="128" t="s">
        <v>198</v>
      </c>
      <c r="D121" s="128"/>
      <c r="E121" s="20" t="s">
        <v>200</v>
      </c>
      <c r="F121" s="62"/>
      <c r="G121" s="20" t="s">
        <v>189</v>
      </c>
      <c r="H121" s="61" t="s">
        <v>189</v>
      </c>
      <c r="I121" s="81">
        <v>5172.74</v>
      </c>
      <c r="J121" s="14">
        <v>1</v>
      </c>
    </row>
    <row r="122" spans="2:10" ht="23.1" customHeight="1" outlineLevel="1" x14ac:dyDescent="0.2">
      <c r="B122" s="11">
        <v>50</v>
      </c>
      <c r="C122" s="128" t="s">
        <v>198</v>
      </c>
      <c r="D122" s="128"/>
      <c r="E122" s="20" t="s">
        <v>201</v>
      </c>
      <c r="F122" s="62"/>
      <c r="G122" s="20" t="s">
        <v>181</v>
      </c>
      <c r="H122" s="61" t="s">
        <v>181</v>
      </c>
      <c r="I122" s="81">
        <v>4032.79</v>
      </c>
      <c r="J122" s="14">
        <v>1</v>
      </c>
    </row>
    <row r="123" spans="2:10" ht="23.1" customHeight="1" outlineLevel="1" x14ac:dyDescent="0.2">
      <c r="B123" s="11">
        <v>51</v>
      </c>
      <c r="C123" s="128" t="s">
        <v>198</v>
      </c>
      <c r="D123" s="128"/>
      <c r="E123" s="20" t="s">
        <v>202</v>
      </c>
      <c r="F123" s="62"/>
      <c r="G123" s="20" t="s">
        <v>181</v>
      </c>
      <c r="H123" s="61" t="s">
        <v>181</v>
      </c>
      <c r="I123" s="81">
        <v>4032.79</v>
      </c>
      <c r="J123" s="14">
        <v>1</v>
      </c>
    </row>
    <row r="124" spans="2:10" ht="23.1" customHeight="1" outlineLevel="1" x14ac:dyDescent="0.2">
      <c r="B124" s="11">
        <v>52</v>
      </c>
      <c r="C124" s="128" t="s">
        <v>198</v>
      </c>
      <c r="D124" s="128"/>
      <c r="E124" s="20" t="s">
        <v>203</v>
      </c>
      <c r="F124" s="62"/>
      <c r="G124" s="20" t="s">
        <v>181</v>
      </c>
      <c r="H124" s="61" t="s">
        <v>181</v>
      </c>
      <c r="I124" s="81">
        <v>4032.79</v>
      </c>
      <c r="J124" s="14">
        <v>1</v>
      </c>
    </row>
    <row r="125" spans="2:10" ht="23.1" customHeight="1" outlineLevel="1" x14ac:dyDescent="0.2">
      <c r="B125" s="11">
        <v>53</v>
      </c>
      <c r="C125" s="128" t="s">
        <v>198</v>
      </c>
      <c r="D125" s="128"/>
      <c r="E125" s="20" t="s">
        <v>204</v>
      </c>
      <c r="F125" s="62"/>
      <c r="G125" s="20" t="s">
        <v>181</v>
      </c>
      <c r="H125" s="61" t="s">
        <v>181</v>
      </c>
      <c r="I125" s="81">
        <v>4032.79</v>
      </c>
      <c r="J125" s="14">
        <v>1</v>
      </c>
    </row>
    <row r="126" spans="2:10" ht="30" customHeight="1" outlineLevel="1" x14ac:dyDescent="0.2">
      <c r="B126" s="11">
        <v>54</v>
      </c>
      <c r="C126" s="128" t="s">
        <v>198</v>
      </c>
      <c r="D126" s="128"/>
      <c r="E126" s="20" t="s">
        <v>205</v>
      </c>
      <c r="F126" s="62"/>
      <c r="G126" s="20" t="s">
        <v>181</v>
      </c>
      <c r="H126" s="61" t="s">
        <v>181</v>
      </c>
      <c r="I126" s="81">
        <v>4032.79</v>
      </c>
      <c r="J126" s="14">
        <v>1</v>
      </c>
    </row>
    <row r="127" spans="2:10" ht="23.1" customHeight="1" outlineLevel="1" x14ac:dyDescent="0.2">
      <c r="B127" s="11">
        <v>55</v>
      </c>
      <c r="C127" s="128" t="s">
        <v>198</v>
      </c>
      <c r="D127" s="128"/>
      <c r="E127" s="20" t="s">
        <v>206</v>
      </c>
      <c r="F127" s="62"/>
      <c r="G127" s="20" t="s">
        <v>189</v>
      </c>
      <c r="H127" s="61" t="s">
        <v>189</v>
      </c>
      <c r="I127" s="81">
        <v>5172.74</v>
      </c>
      <c r="J127" s="14">
        <v>1</v>
      </c>
    </row>
    <row r="128" spans="2:10" ht="23.1" customHeight="1" outlineLevel="1" x14ac:dyDescent="0.2">
      <c r="B128" s="11">
        <v>56</v>
      </c>
      <c r="C128" s="128" t="s">
        <v>198</v>
      </c>
      <c r="D128" s="128"/>
      <c r="E128" s="20" t="s">
        <v>207</v>
      </c>
      <c r="F128" s="62"/>
      <c r="G128" s="20" t="s">
        <v>189</v>
      </c>
      <c r="H128" s="61" t="s">
        <v>189</v>
      </c>
      <c r="I128" s="81">
        <v>5172.74</v>
      </c>
      <c r="J128" s="14">
        <v>1</v>
      </c>
    </row>
    <row r="129" spans="2:10" ht="23.1" customHeight="1" outlineLevel="1" x14ac:dyDescent="0.2">
      <c r="B129" s="11">
        <v>57</v>
      </c>
      <c r="C129" s="128" t="s">
        <v>198</v>
      </c>
      <c r="D129" s="128"/>
      <c r="E129" s="20" t="s">
        <v>208</v>
      </c>
      <c r="F129" s="62"/>
      <c r="G129" s="20" t="s">
        <v>189</v>
      </c>
      <c r="H129" s="61" t="s">
        <v>189</v>
      </c>
      <c r="I129" s="81">
        <v>5172.74</v>
      </c>
      <c r="J129" s="14">
        <v>1</v>
      </c>
    </row>
    <row r="130" spans="2:10" ht="23.1" customHeight="1" outlineLevel="1" x14ac:dyDescent="0.2">
      <c r="B130" s="11">
        <v>58</v>
      </c>
      <c r="C130" s="128" t="s">
        <v>198</v>
      </c>
      <c r="D130" s="128"/>
      <c r="E130" s="20" t="s">
        <v>209</v>
      </c>
      <c r="F130" s="62"/>
      <c r="G130" s="20" t="s">
        <v>189</v>
      </c>
      <c r="H130" s="61" t="s">
        <v>189</v>
      </c>
      <c r="I130" s="81">
        <v>5172.74</v>
      </c>
      <c r="J130" s="14">
        <v>1</v>
      </c>
    </row>
    <row r="131" spans="2:10" ht="23.1" customHeight="1" outlineLevel="1" x14ac:dyDescent="0.2">
      <c r="B131" s="11">
        <v>59</v>
      </c>
      <c r="C131" s="128" t="s">
        <v>198</v>
      </c>
      <c r="D131" s="128"/>
      <c r="E131" s="20" t="s">
        <v>210</v>
      </c>
      <c r="F131" s="62"/>
      <c r="G131" s="20" t="s">
        <v>189</v>
      </c>
      <c r="H131" s="61" t="s">
        <v>189</v>
      </c>
      <c r="I131" s="81">
        <v>5172.74</v>
      </c>
      <c r="J131" s="14">
        <v>1</v>
      </c>
    </row>
    <row r="132" spans="2:10" ht="23.1" customHeight="1" outlineLevel="1" x14ac:dyDescent="0.2">
      <c r="B132" s="11">
        <v>60</v>
      </c>
      <c r="C132" s="128" t="s">
        <v>198</v>
      </c>
      <c r="D132" s="128"/>
      <c r="E132" s="20" t="s">
        <v>211</v>
      </c>
      <c r="F132" s="62"/>
      <c r="G132" s="20" t="s">
        <v>189</v>
      </c>
      <c r="H132" s="61" t="s">
        <v>189</v>
      </c>
      <c r="I132" s="81">
        <v>5172.74</v>
      </c>
      <c r="J132" s="14">
        <v>1</v>
      </c>
    </row>
    <row r="133" spans="2:10" ht="23.1" customHeight="1" outlineLevel="1" x14ac:dyDescent="0.2">
      <c r="B133" s="11">
        <v>61</v>
      </c>
      <c r="C133" s="128" t="s">
        <v>198</v>
      </c>
      <c r="D133" s="128"/>
      <c r="E133" s="20" t="s">
        <v>212</v>
      </c>
      <c r="F133" s="62"/>
      <c r="G133" s="20" t="s">
        <v>189</v>
      </c>
      <c r="H133" s="61" t="s">
        <v>189</v>
      </c>
      <c r="I133" s="81">
        <v>5172.74</v>
      </c>
      <c r="J133" s="14">
        <v>1</v>
      </c>
    </row>
    <row r="134" spans="2:10" ht="23.1" customHeight="1" outlineLevel="1" x14ac:dyDescent="0.2">
      <c r="B134" s="11">
        <v>62</v>
      </c>
      <c r="C134" s="128" t="s">
        <v>198</v>
      </c>
      <c r="D134" s="128"/>
      <c r="E134" s="20" t="s">
        <v>213</v>
      </c>
      <c r="F134" s="62"/>
      <c r="G134" s="20" t="s">
        <v>189</v>
      </c>
      <c r="H134" s="61" t="s">
        <v>189</v>
      </c>
      <c r="I134" s="81">
        <v>5172.74</v>
      </c>
      <c r="J134" s="14">
        <v>1</v>
      </c>
    </row>
    <row r="135" spans="2:10" ht="23.1" customHeight="1" outlineLevel="1" x14ac:dyDescent="0.2">
      <c r="B135" s="11">
        <v>63</v>
      </c>
      <c r="C135" s="128" t="s">
        <v>198</v>
      </c>
      <c r="D135" s="128"/>
      <c r="E135" s="20" t="s">
        <v>214</v>
      </c>
      <c r="F135" s="62"/>
      <c r="G135" s="20" t="s">
        <v>189</v>
      </c>
      <c r="H135" s="61" t="s">
        <v>189</v>
      </c>
      <c r="I135" s="81">
        <v>5172.74</v>
      </c>
      <c r="J135" s="14">
        <v>1</v>
      </c>
    </row>
    <row r="136" spans="2:10" ht="25.5" customHeight="1" outlineLevel="1" x14ac:dyDescent="0.2">
      <c r="B136" s="11">
        <v>64</v>
      </c>
      <c r="C136" s="128" t="s">
        <v>215</v>
      </c>
      <c r="D136" s="128"/>
      <c r="E136" s="20" t="s">
        <v>216</v>
      </c>
      <c r="F136" s="62"/>
      <c r="G136" s="20" t="s">
        <v>131</v>
      </c>
      <c r="H136" s="61" t="s">
        <v>131</v>
      </c>
      <c r="I136" s="81">
        <v>1237</v>
      </c>
      <c r="J136" s="14">
        <v>1</v>
      </c>
    </row>
    <row r="137" spans="2:10" ht="11.1" customHeight="1" outlineLevel="1" x14ac:dyDescent="0.2">
      <c r="B137" s="11">
        <v>65</v>
      </c>
      <c r="C137" s="128" t="s">
        <v>215</v>
      </c>
      <c r="D137" s="128"/>
      <c r="E137" s="20" t="s">
        <v>217</v>
      </c>
      <c r="F137" s="62"/>
      <c r="G137" s="20" t="s">
        <v>131</v>
      </c>
      <c r="H137" s="61" t="s">
        <v>131</v>
      </c>
      <c r="I137" s="81">
        <v>1237</v>
      </c>
      <c r="J137" s="14">
        <v>1</v>
      </c>
    </row>
    <row r="138" spans="2:10" ht="15.75" customHeight="1" outlineLevel="1" x14ac:dyDescent="0.2">
      <c r="B138" s="11">
        <v>66</v>
      </c>
      <c r="C138" s="128" t="s">
        <v>218</v>
      </c>
      <c r="D138" s="128"/>
      <c r="E138" s="20" t="s">
        <v>219</v>
      </c>
      <c r="F138" s="62"/>
      <c r="G138" s="20" t="s">
        <v>131</v>
      </c>
      <c r="H138" s="61" t="s">
        <v>131</v>
      </c>
      <c r="I138" s="81">
        <v>461.11</v>
      </c>
      <c r="J138" s="14">
        <v>1</v>
      </c>
    </row>
    <row r="139" spans="2:10" ht="11.1" customHeight="1" outlineLevel="1" x14ac:dyDescent="0.2">
      <c r="B139" s="11">
        <v>67</v>
      </c>
      <c r="C139" s="128" t="s">
        <v>218</v>
      </c>
      <c r="D139" s="128"/>
      <c r="E139" s="20" t="s">
        <v>220</v>
      </c>
      <c r="F139" s="62"/>
      <c r="G139" s="20" t="s">
        <v>131</v>
      </c>
      <c r="H139" s="61" t="s">
        <v>131</v>
      </c>
      <c r="I139" s="81">
        <v>461.11</v>
      </c>
      <c r="J139" s="14">
        <v>1</v>
      </c>
    </row>
    <row r="140" spans="2:10" ht="27.75" customHeight="1" outlineLevel="1" x14ac:dyDescent="0.2">
      <c r="B140" s="11">
        <v>68</v>
      </c>
      <c r="C140" s="128" t="s">
        <v>221</v>
      </c>
      <c r="D140" s="128"/>
      <c r="E140" s="20" t="s">
        <v>222</v>
      </c>
      <c r="F140" s="62"/>
      <c r="G140" s="20" t="s">
        <v>131</v>
      </c>
      <c r="H140" s="61" t="s">
        <v>131</v>
      </c>
      <c r="I140" s="81">
        <v>782.57</v>
      </c>
      <c r="J140" s="14">
        <v>1</v>
      </c>
    </row>
    <row r="141" spans="2:10" ht="28.5" customHeight="1" outlineLevel="1" x14ac:dyDescent="0.2">
      <c r="B141" s="11">
        <v>69</v>
      </c>
      <c r="C141" s="128" t="s">
        <v>221</v>
      </c>
      <c r="D141" s="128"/>
      <c r="E141" s="20" t="s">
        <v>223</v>
      </c>
      <c r="F141" s="62"/>
      <c r="G141" s="20" t="s">
        <v>131</v>
      </c>
      <c r="H141" s="61" t="s">
        <v>131</v>
      </c>
      <c r="I141" s="81">
        <v>782.58</v>
      </c>
      <c r="J141" s="14">
        <v>1</v>
      </c>
    </row>
    <row r="142" spans="2:10" ht="27" customHeight="1" outlineLevel="1" x14ac:dyDescent="0.2">
      <c r="B142" s="11">
        <v>70</v>
      </c>
      <c r="C142" s="128" t="s">
        <v>224</v>
      </c>
      <c r="D142" s="128"/>
      <c r="E142" s="20" t="s">
        <v>225</v>
      </c>
      <c r="F142" s="62"/>
      <c r="G142" s="20" t="s">
        <v>131</v>
      </c>
      <c r="H142" s="61" t="s">
        <v>131</v>
      </c>
      <c r="I142" s="81">
        <v>703.63</v>
      </c>
      <c r="J142" s="14">
        <v>1</v>
      </c>
    </row>
    <row r="143" spans="2:10" ht="18" customHeight="1" outlineLevel="1" x14ac:dyDescent="0.2">
      <c r="B143" s="11">
        <v>71</v>
      </c>
      <c r="C143" s="128" t="s">
        <v>226</v>
      </c>
      <c r="D143" s="128"/>
      <c r="E143" s="20" t="s">
        <v>227</v>
      </c>
      <c r="F143" s="62"/>
      <c r="G143" s="20" t="s">
        <v>131</v>
      </c>
      <c r="H143" s="61" t="s">
        <v>131</v>
      </c>
      <c r="I143" s="81">
        <v>1499.68</v>
      </c>
      <c r="J143" s="14">
        <v>1</v>
      </c>
    </row>
    <row r="144" spans="2:10" ht="17.25" customHeight="1" outlineLevel="1" x14ac:dyDescent="0.2">
      <c r="B144" s="11">
        <v>72</v>
      </c>
      <c r="C144" s="128" t="s">
        <v>226</v>
      </c>
      <c r="D144" s="128"/>
      <c r="E144" s="20" t="s">
        <v>228</v>
      </c>
      <c r="F144" s="62"/>
      <c r="G144" s="20" t="s">
        <v>131</v>
      </c>
      <c r="H144" s="61" t="s">
        <v>131</v>
      </c>
      <c r="I144" s="81">
        <v>1499.68</v>
      </c>
      <c r="J144" s="14">
        <v>1</v>
      </c>
    </row>
    <row r="145" spans="2:10" ht="26.25" customHeight="1" outlineLevel="1" x14ac:dyDescent="0.2">
      <c r="B145" s="11">
        <v>73</v>
      </c>
      <c r="C145" s="128" t="s">
        <v>229</v>
      </c>
      <c r="D145" s="128"/>
      <c r="E145" s="20" t="s">
        <v>230</v>
      </c>
      <c r="F145" s="62"/>
      <c r="G145" s="20" t="s">
        <v>131</v>
      </c>
      <c r="H145" s="61" t="s">
        <v>131</v>
      </c>
      <c r="I145" s="81">
        <v>934.24</v>
      </c>
      <c r="J145" s="14">
        <v>1</v>
      </c>
    </row>
    <row r="146" spans="2:10" ht="33" customHeight="1" outlineLevel="1" x14ac:dyDescent="0.2">
      <c r="B146" s="11">
        <v>74</v>
      </c>
      <c r="C146" s="128" t="s">
        <v>231</v>
      </c>
      <c r="D146" s="128"/>
      <c r="E146" s="20" t="s">
        <v>232</v>
      </c>
      <c r="F146" s="62"/>
      <c r="G146" s="20" t="s">
        <v>131</v>
      </c>
      <c r="H146" s="61" t="s">
        <v>131</v>
      </c>
      <c r="I146" s="81">
        <v>13726.45</v>
      </c>
      <c r="J146" s="14">
        <v>1</v>
      </c>
    </row>
    <row r="147" spans="2:10" ht="27.75" customHeight="1" outlineLevel="1" x14ac:dyDescent="0.2">
      <c r="B147" s="11">
        <v>75</v>
      </c>
      <c r="C147" s="128" t="s">
        <v>233</v>
      </c>
      <c r="D147" s="128"/>
      <c r="E147" s="20" t="s">
        <v>234</v>
      </c>
      <c r="F147" s="62"/>
      <c r="G147" s="20" t="s">
        <v>131</v>
      </c>
      <c r="H147" s="61" t="s">
        <v>131</v>
      </c>
      <c r="I147" s="81">
        <v>8983.06</v>
      </c>
      <c r="J147" s="14">
        <v>1</v>
      </c>
    </row>
    <row r="148" spans="2:10" ht="18.75" customHeight="1" outlineLevel="1" x14ac:dyDescent="0.2">
      <c r="B148" s="11">
        <v>76</v>
      </c>
      <c r="C148" s="128" t="s">
        <v>235</v>
      </c>
      <c r="D148" s="128"/>
      <c r="E148" s="20" t="s">
        <v>236</v>
      </c>
      <c r="F148" s="62"/>
      <c r="G148" s="20" t="s">
        <v>131</v>
      </c>
      <c r="H148" s="61" t="s">
        <v>237</v>
      </c>
      <c r="I148" s="81">
        <v>17516.580000000002</v>
      </c>
      <c r="J148" s="14">
        <v>1</v>
      </c>
    </row>
    <row r="149" spans="2:10" ht="27" customHeight="1" outlineLevel="1" x14ac:dyDescent="0.2">
      <c r="B149" s="11">
        <v>77</v>
      </c>
      <c r="C149" s="128" t="s">
        <v>238</v>
      </c>
      <c r="D149" s="128"/>
      <c r="E149" s="20" t="s">
        <v>239</v>
      </c>
      <c r="F149" s="62"/>
      <c r="G149" s="20" t="s">
        <v>131</v>
      </c>
      <c r="H149" s="61" t="s">
        <v>131</v>
      </c>
      <c r="I149" s="81">
        <v>1241.24</v>
      </c>
      <c r="J149" s="14">
        <v>1</v>
      </c>
    </row>
    <row r="150" spans="2:10" ht="30" customHeight="1" outlineLevel="1" x14ac:dyDescent="0.2">
      <c r="B150" s="11">
        <v>78</v>
      </c>
      <c r="C150" s="128" t="s">
        <v>240</v>
      </c>
      <c r="D150" s="128"/>
      <c r="E150" s="20" t="s">
        <v>241</v>
      </c>
      <c r="F150" s="62"/>
      <c r="G150" s="20" t="s">
        <v>131</v>
      </c>
      <c r="H150" s="61" t="s">
        <v>131</v>
      </c>
      <c r="I150" s="81">
        <v>1211.92</v>
      </c>
      <c r="J150" s="14">
        <v>1</v>
      </c>
    </row>
    <row r="151" spans="2:10" ht="32.25" customHeight="1" outlineLevel="1" x14ac:dyDescent="0.2">
      <c r="B151" s="11">
        <v>79</v>
      </c>
      <c r="C151" s="128" t="s">
        <v>240</v>
      </c>
      <c r="D151" s="128"/>
      <c r="E151" s="20" t="s">
        <v>242</v>
      </c>
      <c r="F151" s="62"/>
      <c r="G151" s="20" t="s">
        <v>131</v>
      </c>
      <c r="H151" s="61" t="s">
        <v>131</v>
      </c>
      <c r="I151" s="81">
        <v>1211.92</v>
      </c>
      <c r="J151" s="14">
        <v>1</v>
      </c>
    </row>
    <row r="152" spans="2:10" ht="41.25" customHeight="1" outlineLevel="1" x14ac:dyDescent="0.2">
      <c r="B152" s="11">
        <v>80</v>
      </c>
      <c r="C152" s="128" t="s">
        <v>243</v>
      </c>
      <c r="D152" s="128"/>
      <c r="E152" s="20" t="s">
        <v>244</v>
      </c>
      <c r="F152" s="62"/>
      <c r="G152" s="20" t="s">
        <v>131</v>
      </c>
      <c r="H152" s="61" t="s">
        <v>131</v>
      </c>
      <c r="I152" s="81">
        <v>796.24</v>
      </c>
      <c r="J152" s="14">
        <v>1</v>
      </c>
    </row>
    <row r="153" spans="2:10" ht="49.5" customHeight="1" outlineLevel="1" x14ac:dyDescent="0.2">
      <c r="B153" s="11">
        <v>81</v>
      </c>
      <c r="C153" s="128" t="s">
        <v>243</v>
      </c>
      <c r="D153" s="128"/>
      <c r="E153" s="20" t="s">
        <v>245</v>
      </c>
      <c r="F153" s="62"/>
      <c r="G153" s="20" t="s">
        <v>131</v>
      </c>
      <c r="H153" s="61" t="s">
        <v>131</v>
      </c>
      <c r="I153" s="81">
        <v>796.24</v>
      </c>
      <c r="J153" s="14">
        <v>1</v>
      </c>
    </row>
    <row r="154" spans="2:10" ht="42.75" customHeight="1" outlineLevel="1" x14ac:dyDescent="0.2">
      <c r="B154" s="11">
        <v>82</v>
      </c>
      <c r="C154" s="128" t="s">
        <v>243</v>
      </c>
      <c r="D154" s="128"/>
      <c r="E154" s="20" t="s">
        <v>246</v>
      </c>
      <c r="F154" s="62"/>
      <c r="G154" s="20" t="s">
        <v>131</v>
      </c>
      <c r="H154" s="61" t="s">
        <v>131</v>
      </c>
      <c r="I154" s="81">
        <v>796.24</v>
      </c>
      <c r="J154" s="14">
        <v>1</v>
      </c>
    </row>
    <row r="155" spans="2:10" ht="43.5" customHeight="1" outlineLevel="1" x14ac:dyDescent="0.2">
      <c r="B155" s="11">
        <v>83</v>
      </c>
      <c r="C155" s="128" t="s">
        <v>243</v>
      </c>
      <c r="D155" s="128"/>
      <c r="E155" s="20" t="s">
        <v>247</v>
      </c>
      <c r="F155" s="62"/>
      <c r="G155" s="20" t="s">
        <v>131</v>
      </c>
      <c r="H155" s="61" t="s">
        <v>131</v>
      </c>
      <c r="I155" s="81">
        <v>796.24</v>
      </c>
      <c r="J155" s="14">
        <v>1</v>
      </c>
    </row>
    <row r="156" spans="2:10" ht="39.75" customHeight="1" outlineLevel="1" x14ac:dyDescent="0.2">
      <c r="B156" s="11">
        <v>84</v>
      </c>
      <c r="C156" s="128" t="s">
        <v>243</v>
      </c>
      <c r="D156" s="128"/>
      <c r="E156" s="20" t="s">
        <v>248</v>
      </c>
      <c r="F156" s="62"/>
      <c r="G156" s="20" t="s">
        <v>131</v>
      </c>
      <c r="H156" s="61" t="s">
        <v>131</v>
      </c>
      <c r="I156" s="81">
        <v>796.24</v>
      </c>
      <c r="J156" s="14">
        <v>1</v>
      </c>
    </row>
    <row r="157" spans="2:10" ht="44.25" customHeight="1" outlineLevel="1" x14ac:dyDescent="0.2">
      <c r="B157" s="11">
        <v>85</v>
      </c>
      <c r="C157" s="128" t="s">
        <v>243</v>
      </c>
      <c r="D157" s="128"/>
      <c r="E157" s="20" t="s">
        <v>249</v>
      </c>
      <c r="F157" s="62"/>
      <c r="G157" s="20" t="s">
        <v>131</v>
      </c>
      <c r="H157" s="61" t="s">
        <v>131</v>
      </c>
      <c r="I157" s="81">
        <v>796.24</v>
      </c>
      <c r="J157" s="14">
        <v>1</v>
      </c>
    </row>
    <row r="158" spans="2:10" ht="24" customHeight="1" outlineLevel="1" x14ac:dyDescent="0.2">
      <c r="B158" s="11">
        <v>86</v>
      </c>
      <c r="C158" s="128" t="s">
        <v>250</v>
      </c>
      <c r="D158" s="128"/>
      <c r="E158" s="20" t="s">
        <v>251</v>
      </c>
      <c r="F158" s="62"/>
      <c r="G158" s="20" t="s">
        <v>131</v>
      </c>
      <c r="H158" s="61" t="s">
        <v>131</v>
      </c>
      <c r="I158" s="81">
        <v>1270.78</v>
      </c>
      <c r="J158" s="14">
        <v>1</v>
      </c>
    </row>
    <row r="159" spans="2:10" ht="18.75" customHeight="1" outlineLevel="1" x14ac:dyDescent="0.2">
      <c r="B159" s="11">
        <v>87</v>
      </c>
      <c r="C159" s="128" t="s">
        <v>252</v>
      </c>
      <c r="D159" s="128"/>
      <c r="E159" s="20" t="s">
        <v>253</v>
      </c>
      <c r="F159" s="62"/>
      <c r="G159" s="20" t="s">
        <v>131</v>
      </c>
      <c r="H159" s="61" t="s">
        <v>131</v>
      </c>
      <c r="I159" s="81">
        <v>9783.73</v>
      </c>
      <c r="J159" s="14">
        <v>1</v>
      </c>
    </row>
    <row r="160" spans="2:10" ht="29.25" customHeight="1" outlineLevel="1" x14ac:dyDescent="0.2">
      <c r="B160" s="11">
        <v>88</v>
      </c>
      <c r="C160" s="128" t="s">
        <v>254</v>
      </c>
      <c r="D160" s="128"/>
      <c r="E160" s="20" t="s">
        <v>255</v>
      </c>
      <c r="F160" s="62"/>
      <c r="G160" s="20" t="s">
        <v>131</v>
      </c>
      <c r="H160" s="61" t="s">
        <v>131</v>
      </c>
      <c r="I160" s="81">
        <v>2295.2800000000002</v>
      </c>
      <c r="J160" s="14">
        <v>1</v>
      </c>
    </row>
    <row r="161" spans="2:10" ht="29.25" customHeight="1" outlineLevel="1" x14ac:dyDescent="0.2">
      <c r="B161" s="11">
        <v>89</v>
      </c>
      <c r="C161" s="128" t="s">
        <v>254</v>
      </c>
      <c r="D161" s="128"/>
      <c r="E161" s="20" t="s">
        <v>256</v>
      </c>
      <c r="F161" s="62"/>
      <c r="G161" s="20" t="s">
        <v>131</v>
      </c>
      <c r="H161" s="61" t="s">
        <v>131</v>
      </c>
      <c r="I161" s="81">
        <v>2295.2800000000002</v>
      </c>
      <c r="J161" s="14">
        <v>1</v>
      </c>
    </row>
    <row r="162" spans="2:10" ht="29.25" customHeight="1" outlineLevel="1" x14ac:dyDescent="0.2">
      <c r="B162" s="11">
        <v>90</v>
      </c>
      <c r="C162" s="128" t="s">
        <v>254</v>
      </c>
      <c r="D162" s="128"/>
      <c r="E162" s="20" t="s">
        <v>257</v>
      </c>
      <c r="F162" s="62"/>
      <c r="G162" s="20" t="s">
        <v>131</v>
      </c>
      <c r="H162" s="61" t="s">
        <v>131</v>
      </c>
      <c r="I162" s="81">
        <v>2295.2800000000002</v>
      </c>
      <c r="J162" s="14">
        <v>1</v>
      </c>
    </row>
    <row r="163" spans="2:10" ht="28.5" customHeight="1" outlineLevel="1" x14ac:dyDescent="0.2">
      <c r="B163" s="11">
        <v>91</v>
      </c>
      <c r="C163" s="128" t="s">
        <v>254</v>
      </c>
      <c r="D163" s="128"/>
      <c r="E163" s="20" t="s">
        <v>258</v>
      </c>
      <c r="F163" s="62"/>
      <c r="G163" s="20" t="s">
        <v>131</v>
      </c>
      <c r="H163" s="61" t="s">
        <v>131</v>
      </c>
      <c r="I163" s="81">
        <v>2295.2800000000002</v>
      </c>
      <c r="J163" s="14">
        <v>1</v>
      </c>
    </row>
    <row r="164" spans="2:10" ht="29.25" customHeight="1" outlineLevel="1" x14ac:dyDescent="0.2">
      <c r="B164" s="11">
        <v>92</v>
      </c>
      <c r="C164" s="128" t="s">
        <v>259</v>
      </c>
      <c r="D164" s="128"/>
      <c r="E164" s="20" t="s">
        <v>260</v>
      </c>
      <c r="F164" s="62"/>
      <c r="G164" s="20" t="s">
        <v>131</v>
      </c>
      <c r="H164" s="61" t="s">
        <v>131</v>
      </c>
      <c r="I164" s="81">
        <v>3272.1</v>
      </c>
      <c r="J164" s="14">
        <v>1</v>
      </c>
    </row>
    <row r="165" spans="2:10" ht="25.5" customHeight="1" outlineLevel="1" x14ac:dyDescent="0.2">
      <c r="B165" s="11">
        <v>93</v>
      </c>
      <c r="C165" s="128" t="s">
        <v>259</v>
      </c>
      <c r="D165" s="128"/>
      <c r="E165" s="20" t="s">
        <v>261</v>
      </c>
      <c r="F165" s="62"/>
      <c r="G165" s="20" t="s">
        <v>131</v>
      </c>
      <c r="H165" s="61" t="s">
        <v>131</v>
      </c>
      <c r="I165" s="81">
        <v>3272.1</v>
      </c>
      <c r="J165" s="14">
        <v>1</v>
      </c>
    </row>
    <row r="166" spans="2:10" ht="25.5" customHeight="1" outlineLevel="1" x14ac:dyDescent="0.2">
      <c r="B166" s="11">
        <v>94</v>
      </c>
      <c r="C166" s="128" t="s">
        <v>259</v>
      </c>
      <c r="D166" s="128"/>
      <c r="E166" s="20" t="s">
        <v>262</v>
      </c>
      <c r="F166" s="62"/>
      <c r="G166" s="20" t="s">
        <v>131</v>
      </c>
      <c r="H166" s="61" t="s">
        <v>131</v>
      </c>
      <c r="I166" s="81">
        <v>3272.1</v>
      </c>
      <c r="J166" s="14">
        <v>1</v>
      </c>
    </row>
    <row r="167" spans="2:10" ht="30" customHeight="1" outlineLevel="1" x14ac:dyDescent="0.2">
      <c r="B167" s="11">
        <v>95</v>
      </c>
      <c r="C167" s="128" t="s">
        <v>259</v>
      </c>
      <c r="D167" s="128"/>
      <c r="E167" s="20" t="s">
        <v>263</v>
      </c>
      <c r="F167" s="62"/>
      <c r="G167" s="20" t="s">
        <v>131</v>
      </c>
      <c r="H167" s="61" t="s">
        <v>131</v>
      </c>
      <c r="I167" s="81">
        <v>3272.1</v>
      </c>
      <c r="J167" s="14">
        <v>1</v>
      </c>
    </row>
    <row r="168" spans="2:10" ht="28.5" customHeight="1" outlineLevel="1" x14ac:dyDescent="0.2">
      <c r="B168" s="11">
        <v>96</v>
      </c>
      <c r="C168" s="128" t="s">
        <v>259</v>
      </c>
      <c r="D168" s="128"/>
      <c r="E168" s="20" t="s">
        <v>264</v>
      </c>
      <c r="F168" s="62"/>
      <c r="G168" s="20" t="s">
        <v>131</v>
      </c>
      <c r="H168" s="61" t="s">
        <v>131</v>
      </c>
      <c r="I168" s="81">
        <v>3272.1</v>
      </c>
      <c r="J168" s="14">
        <v>1</v>
      </c>
    </row>
    <row r="169" spans="2:10" ht="26.25" customHeight="1" outlineLevel="1" x14ac:dyDescent="0.2">
      <c r="B169" s="11">
        <v>97</v>
      </c>
      <c r="C169" s="128" t="s">
        <v>259</v>
      </c>
      <c r="D169" s="128"/>
      <c r="E169" s="20" t="s">
        <v>265</v>
      </c>
      <c r="F169" s="62"/>
      <c r="G169" s="20" t="s">
        <v>131</v>
      </c>
      <c r="H169" s="61" t="s">
        <v>131</v>
      </c>
      <c r="I169" s="81">
        <v>3272.1</v>
      </c>
      <c r="J169" s="14">
        <v>1</v>
      </c>
    </row>
    <row r="170" spans="2:10" ht="29.25" customHeight="1" outlineLevel="1" x14ac:dyDescent="0.2">
      <c r="B170" s="11">
        <v>98</v>
      </c>
      <c r="C170" s="128" t="s">
        <v>259</v>
      </c>
      <c r="D170" s="128"/>
      <c r="E170" s="20" t="s">
        <v>266</v>
      </c>
      <c r="F170" s="62"/>
      <c r="G170" s="20" t="s">
        <v>131</v>
      </c>
      <c r="H170" s="61" t="s">
        <v>131</v>
      </c>
      <c r="I170" s="81">
        <v>3272.1</v>
      </c>
      <c r="J170" s="14">
        <v>1</v>
      </c>
    </row>
    <row r="171" spans="2:10" ht="33.75" customHeight="1" outlineLevel="1" x14ac:dyDescent="0.2">
      <c r="B171" s="11">
        <v>99</v>
      </c>
      <c r="C171" s="128" t="s">
        <v>259</v>
      </c>
      <c r="D171" s="128"/>
      <c r="E171" s="20" t="s">
        <v>267</v>
      </c>
      <c r="F171" s="62"/>
      <c r="G171" s="20" t="s">
        <v>131</v>
      </c>
      <c r="H171" s="61" t="s">
        <v>131</v>
      </c>
      <c r="I171" s="81">
        <v>3272.1</v>
      </c>
      <c r="J171" s="14">
        <v>1</v>
      </c>
    </row>
    <row r="172" spans="2:10" ht="27" customHeight="1" outlineLevel="1" x14ac:dyDescent="0.2">
      <c r="B172" s="11">
        <v>100</v>
      </c>
      <c r="C172" s="128" t="s">
        <v>259</v>
      </c>
      <c r="D172" s="128"/>
      <c r="E172" s="20" t="s">
        <v>268</v>
      </c>
      <c r="F172" s="62"/>
      <c r="G172" s="20" t="s">
        <v>131</v>
      </c>
      <c r="H172" s="61" t="s">
        <v>131</v>
      </c>
      <c r="I172" s="81">
        <v>3272.1</v>
      </c>
      <c r="J172" s="14">
        <v>1</v>
      </c>
    </row>
    <row r="173" spans="2:10" ht="29.25" customHeight="1" outlineLevel="1" x14ac:dyDescent="0.2">
      <c r="B173" s="11">
        <v>101</v>
      </c>
      <c r="C173" s="128" t="s">
        <v>259</v>
      </c>
      <c r="D173" s="128"/>
      <c r="E173" s="20" t="s">
        <v>269</v>
      </c>
      <c r="F173" s="62"/>
      <c r="G173" s="20" t="s">
        <v>131</v>
      </c>
      <c r="H173" s="61" t="s">
        <v>131</v>
      </c>
      <c r="I173" s="81">
        <v>3272.1</v>
      </c>
      <c r="J173" s="14">
        <v>1</v>
      </c>
    </row>
    <row r="174" spans="2:10" ht="24" customHeight="1" outlineLevel="1" x14ac:dyDescent="0.2">
      <c r="B174" s="11">
        <v>102</v>
      </c>
      <c r="C174" s="128" t="s">
        <v>259</v>
      </c>
      <c r="D174" s="128"/>
      <c r="E174" s="20" t="s">
        <v>270</v>
      </c>
      <c r="F174" s="62"/>
      <c r="G174" s="20" t="s">
        <v>131</v>
      </c>
      <c r="H174" s="61" t="s">
        <v>131</v>
      </c>
      <c r="I174" s="81">
        <v>3272.1</v>
      </c>
      <c r="J174" s="14">
        <v>1</v>
      </c>
    </row>
    <row r="175" spans="2:10" ht="27.75" customHeight="1" outlineLevel="1" x14ac:dyDescent="0.2">
      <c r="B175" s="11">
        <v>103</v>
      </c>
      <c r="C175" s="128" t="s">
        <v>259</v>
      </c>
      <c r="D175" s="128"/>
      <c r="E175" s="20" t="s">
        <v>271</v>
      </c>
      <c r="F175" s="62"/>
      <c r="G175" s="20" t="s">
        <v>131</v>
      </c>
      <c r="H175" s="61" t="s">
        <v>131</v>
      </c>
      <c r="I175" s="81">
        <v>3272.1</v>
      </c>
      <c r="J175" s="14">
        <v>1</v>
      </c>
    </row>
    <row r="176" spans="2:10" ht="24" customHeight="1" outlineLevel="1" x14ac:dyDescent="0.2">
      <c r="B176" s="11">
        <v>104</v>
      </c>
      <c r="C176" s="128" t="s">
        <v>259</v>
      </c>
      <c r="D176" s="128"/>
      <c r="E176" s="20" t="s">
        <v>272</v>
      </c>
      <c r="F176" s="62"/>
      <c r="G176" s="20" t="s">
        <v>131</v>
      </c>
      <c r="H176" s="61" t="s">
        <v>131</v>
      </c>
      <c r="I176" s="81">
        <v>3272.1</v>
      </c>
      <c r="J176" s="14">
        <v>1</v>
      </c>
    </row>
    <row r="177" spans="2:10" ht="29.25" customHeight="1" outlineLevel="1" x14ac:dyDescent="0.2">
      <c r="B177" s="11">
        <v>105</v>
      </c>
      <c r="C177" s="128" t="s">
        <v>259</v>
      </c>
      <c r="D177" s="128"/>
      <c r="E177" s="20" t="s">
        <v>273</v>
      </c>
      <c r="F177" s="62"/>
      <c r="G177" s="20" t="s">
        <v>131</v>
      </c>
      <c r="H177" s="61" t="s">
        <v>131</v>
      </c>
      <c r="I177" s="81">
        <v>3272.1</v>
      </c>
      <c r="J177" s="14">
        <v>1</v>
      </c>
    </row>
    <row r="178" spans="2:10" ht="29.25" customHeight="1" outlineLevel="1" x14ac:dyDescent="0.2">
      <c r="B178" s="11">
        <v>106</v>
      </c>
      <c r="C178" s="128" t="s">
        <v>259</v>
      </c>
      <c r="D178" s="128"/>
      <c r="E178" s="20" t="s">
        <v>274</v>
      </c>
      <c r="F178" s="62"/>
      <c r="G178" s="20" t="s">
        <v>131</v>
      </c>
      <c r="H178" s="61" t="s">
        <v>131</v>
      </c>
      <c r="I178" s="81">
        <v>3272.1</v>
      </c>
      <c r="J178" s="14">
        <v>1</v>
      </c>
    </row>
    <row r="179" spans="2:10" ht="30" customHeight="1" outlineLevel="1" x14ac:dyDescent="0.2">
      <c r="B179" s="11">
        <v>107</v>
      </c>
      <c r="C179" s="128" t="s">
        <v>259</v>
      </c>
      <c r="D179" s="128"/>
      <c r="E179" s="20" t="s">
        <v>275</v>
      </c>
      <c r="F179" s="62"/>
      <c r="G179" s="20" t="s">
        <v>131</v>
      </c>
      <c r="H179" s="61" t="s">
        <v>131</v>
      </c>
      <c r="I179" s="81">
        <v>3272.1</v>
      </c>
      <c r="J179" s="14">
        <v>1</v>
      </c>
    </row>
    <row r="180" spans="2:10" ht="28.5" customHeight="1" outlineLevel="1" x14ac:dyDescent="0.2">
      <c r="B180" s="11">
        <v>108</v>
      </c>
      <c r="C180" s="128" t="s">
        <v>259</v>
      </c>
      <c r="D180" s="128"/>
      <c r="E180" s="20" t="s">
        <v>276</v>
      </c>
      <c r="F180" s="62"/>
      <c r="G180" s="20" t="s">
        <v>131</v>
      </c>
      <c r="H180" s="61" t="s">
        <v>131</v>
      </c>
      <c r="I180" s="81">
        <v>3272.1</v>
      </c>
      <c r="J180" s="14">
        <v>1</v>
      </c>
    </row>
    <row r="181" spans="2:10" ht="27" customHeight="1" outlineLevel="1" x14ac:dyDescent="0.2">
      <c r="B181" s="11">
        <v>109</v>
      </c>
      <c r="C181" s="128" t="s">
        <v>259</v>
      </c>
      <c r="D181" s="128"/>
      <c r="E181" s="20" t="s">
        <v>277</v>
      </c>
      <c r="F181" s="62"/>
      <c r="G181" s="20" t="s">
        <v>131</v>
      </c>
      <c r="H181" s="61" t="s">
        <v>131</v>
      </c>
      <c r="I181" s="81">
        <v>3272.1</v>
      </c>
      <c r="J181" s="14">
        <v>1</v>
      </c>
    </row>
    <row r="182" spans="2:10" ht="26.25" customHeight="1" outlineLevel="1" x14ac:dyDescent="0.2">
      <c r="B182" s="11">
        <v>110</v>
      </c>
      <c r="C182" s="128" t="s">
        <v>259</v>
      </c>
      <c r="D182" s="128"/>
      <c r="E182" s="20" t="s">
        <v>278</v>
      </c>
      <c r="F182" s="62"/>
      <c r="G182" s="20" t="s">
        <v>131</v>
      </c>
      <c r="H182" s="61" t="s">
        <v>131</v>
      </c>
      <c r="I182" s="81">
        <v>3272.1</v>
      </c>
      <c r="J182" s="14">
        <v>1</v>
      </c>
    </row>
    <row r="183" spans="2:10" ht="30" customHeight="1" outlineLevel="1" x14ac:dyDescent="0.2">
      <c r="B183" s="11">
        <v>111</v>
      </c>
      <c r="C183" s="128" t="s">
        <v>259</v>
      </c>
      <c r="D183" s="128"/>
      <c r="E183" s="20" t="s">
        <v>279</v>
      </c>
      <c r="F183" s="62"/>
      <c r="G183" s="20" t="s">
        <v>131</v>
      </c>
      <c r="H183" s="61" t="s">
        <v>131</v>
      </c>
      <c r="I183" s="81">
        <v>3272.1</v>
      </c>
      <c r="J183" s="14">
        <v>1</v>
      </c>
    </row>
    <row r="184" spans="2:10" ht="33" customHeight="1" outlineLevel="1" x14ac:dyDescent="0.2">
      <c r="B184" s="11">
        <v>112</v>
      </c>
      <c r="C184" s="128" t="s">
        <v>259</v>
      </c>
      <c r="D184" s="128"/>
      <c r="E184" s="20" t="s">
        <v>280</v>
      </c>
      <c r="F184" s="62"/>
      <c r="G184" s="20" t="s">
        <v>131</v>
      </c>
      <c r="H184" s="61" t="s">
        <v>131</v>
      </c>
      <c r="I184" s="81">
        <v>3272.1</v>
      </c>
      <c r="J184" s="14">
        <v>1</v>
      </c>
    </row>
    <row r="185" spans="2:10" ht="25.5" customHeight="1" outlineLevel="1" x14ac:dyDescent="0.2">
      <c r="B185" s="11">
        <v>113</v>
      </c>
      <c r="C185" s="128" t="s">
        <v>259</v>
      </c>
      <c r="D185" s="128"/>
      <c r="E185" s="20" t="s">
        <v>281</v>
      </c>
      <c r="F185" s="62"/>
      <c r="G185" s="20" t="s">
        <v>131</v>
      </c>
      <c r="H185" s="61" t="s">
        <v>131</v>
      </c>
      <c r="I185" s="81">
        <v>3272.1</v>
      </c>
      <c r="J185" s="14">
        <v>1</v>
      </c>
    </row>
    <row r="186" spans="2:10" ht="27" customHeight="1" outlineLevel="1" x14ac:dyDescent="0.2">
      <c r="B186" s="11">
        <v>114</v>
      </c>
      <c r="C186" s="128" t="s">
        <v>259</v>
      </c>
      <c r="D186" s="128"/>
      <c r="E186" s="20" t="s">
        <v>282</v>
      </c>
      <c r="F186" s="62"/>
      <c r="G186" s="20" t="s">
        <v>131</v>
      </c>
      <c r="H186" s="61" t="s">
        <v>131</v>
      </c>
      <c r="I186" s="81">
        <v>3350.56</v>
      </c>
      <c r="J186" s="14">
        <v>1</v>
      </c>
    </row>
    <row r="187" spans="2:10" ht="45" customHeight="1" outlineLevel="1" x14ac:dyDescent="0.2">
      <c r="B187" s="11">
        <v>115</v>
      </c>
      <c r="C187" s="128" t="s">
        <v>259</v>
      </c>
      <c r="D187" s="128"/>
      <c r="E187" s="20" t="s">
        <v>283</v>
      </c>
      <c r="F187" s="62"/>
      <c r="G187" s="20" t="s">
        <v>131</v>
      </c>
      <c r="H187" s="61" t="s">
        <v>131</v>
      </c>
      <c r="I187" s="81">
        <v>3272.1</v>
      </c>
      <c r="J187" s="14">
        <v>1</v>
      </c>
    </row>
    <row r="188" spans="2:10" ht="27" customHeight="1" outlineLevel="1" x14ac:dyDescent="0.2">
      <c r="B188" s="11">
        <v>116</v>
      </c>
      <c r="C188" s="128" t="s">
        <v>284</v>
      </c>
      <c r="D188" s="128"/>
      <c r="E188" s="20" t="s">
        <v>285</v>
      </c>
      <c r="F188" s="62"/>
      <c r="G188" s="20" t="s">
        <v>131</v>
      </c>
      <c r="H188" s="61" t="s">
        <v>131</v>
      </c>
      <c r="I188" s="81">
        <v>1050.49</v>
      </c>
      <c r="J188" s="14">
        <v>1</v>
      </c>
    </row>
    <row r="189" spans="2:10" ht="30.75" customHeight="1" outlineLevel="1" x14ac:dyDescent="0.2">
      <c r="B189" s="11">
        <v>117</v>
      </c>
      <c r="C189" s="128" t="s">
        <v>284</v>
      </c>
      <c r="D189" s="128"/>
      <c r="E189" s="20" t="s">
        <v>286</v>
      </c>
      <c r="F189" s="62"/>
      <c r="G189" s="20" t="s">
        <v>131</v>
      </c>
      <c r="H189" s="61" t="s">
        <v>131</v>
      </c>
      <c r="I189" s="81">
        <v>1050.49</v>
      </c>
      <c r="J189" s="14">
        <v>1</v>
      </c>
    </row>
    <row r="190" spans="2:10" ht="30" customHeight="1" outlineLevel="1" x14ac:dyDescent="0.2">
      <c r="B190" s="11">
        <v>118</v>
      </c>
      <c r="C190" s="128" t="s">
        <v>284</v>
      </c>
      <c r="D190" s="128"/>
      <c r="E190" s="20" t="s">
        <v>287</v>
      </c>
      <c r="F190" s="62"/>
      <c r="G190" s="20" t="s">
        <v>131</v>
      </c>
      <c r="H190" s="61" t="s">
        <v>131</v>
      </c>
      <c r="I190" s="81">
        <v>1050.49</v>
      </c>
      <c r="J190" s="14">
        <v>1</v>
      </c>
    </row>
    <row r="191" spans="2:10" ht="25.5" customHeight="1" outlineLevel="1" x14ac:dyDescent="0.2">
      <c r="B191" s="11">
        <v>119</v>
      </c>
      <c r="C191" s="128" t="s">
        <v>284</v>
      </c>
      <c r="D191" s="128"/>
      <c r="E191" s="20" t="s">
        <v>288</v>
      </c>
      <c r="F191" s="62"/>
      <c r="G191" s="20" t="s">
        <v>131</v>
      </c>
      <c r="H191" s="61" t="s">
        <v>131</v>
      </c>
      <c r="I191" s="81">
        <v>1050.49</v>
      </c>
      <c r="J191" s="14">
        <v>1</v>
      </c>
    </row>
    <row r="192" spans="2:10" ht="25.5" customHeight="1" outlineLevel="1" x14ac:dyDescent="0.2">
      <c r="B192" s="11">
        <v>120</v>
      </c>
      <c r="C192" s="128" t="s">
        <v>284</v>
      </c>
      <c r="D192" s="128"/>
      <c r="E192" s="20" t="s">
        <v>289</v>
      </c>
      <c r="F192" s="62"/>
      <c r="G192" s="20" t="s">
        <v>131</v>
      </c>
      <c r="H192" s="61" t="s">
        <v>131</v>
      </c>
      <c r="I192" s="81">
        <v>1050.49</v>
      </c>
      <c r="J192" s="14">
        <v>1</v>
      </c>
    </row>
    <row r="193" spans="2:10" ht="30.75" customHeight="1" outlineLevel="1" x14ac:dyDescent="0.2">
      <c r="B193" s="11">
        <v>121</v>
      </c>
      <c r="C193" s="128" t="s">
        <v>284</v>
      </c>
      <c r="D193" s="128"/>
      <c r="E193" s="20" t="s">
        <v>290</v>
      </c>
      <c r="F193" s="62"/>
      <c r="G193" s="20" t="s">
        <v>131</v>
      </c>
      <c r="H193" s="61" t="s">
        <v>131</v>
      </c>
      <c r="I193" s="81">
        <v>1050.49</v>
      </c>
      <c r="J193" s="14">
        <v>1</v>
      </c>
    </row>
    <row r="194" spans="2:10" ht="27" customHeight="1" outlineLevel="1" x14ac:dyDescent="0.2">
      <c r="B194" s="11">
        <v>122</v>
      </c>
      <c r="C194" s="128" t="s">
        <v>284</v>
      </c>
      <c r="D194" s="128"/>
      <c r="E194" s="20" t="s">
        <v>291</v>
      </c>
      <c r="F194" s="62"/>
      <c r="G194" s="20" t="s">
        <v>131</v>
      </c>
      <c r="H194" s="61" t="s">
        <v>131</v>
      </c>
      <c r="I194" s="81">
        <v>1050.49</v>
      </c>
      <c r="J194" s="14">
        <v>1</v>
      </c>
    </row>
    <row r="195" spans="2:10" ht="30" customHeight="1" outlineLevel="1" x14ac:dyDescent="0.2">
      <c r="B195" s="11">
        <v>123</v>
      </c>
      <c r="C195" s="128" t="s">
        <v>284</v>
      </c>
      <c r="D195" s="128"/>
      <c r="E195" s="20" t="s">
        <v>292</v>
      </c>
      <c r="F195" s="62"/>
      <c r="G195" s="20" t="s">
        <v>131</v>
      </c>
      <c r="H195" s="61" t="s">
        <v>131</v>
      </c>
      <c r="I195" s="81">
        <v>1050.49</v>
      </c>
      <c r="J195" s="14">
        <v>1</v>
      </c>
    </row>
    <row r="196" spans="2:10" ht="30.75" customHeight="1" outlineLevel="1" x14ac:dyDescent="0.2">
      <c r="B196" s="11">
        <v>124</v>
      </c>
      <c r="C196" s="128" t="s">
        <v>284</v>
      </c>
      <c r="D196" s="128"/>
      <c r="E196" s="20" t="s">
        <v>293</v>
      </c>
      <c r="F196" s="62"/>
      <c r="G196" s="20" t="s">
        <v>131</v>
      </c>
      <c r="H196" s="61" t="s">
        <v>131</v>
      </c>
      <c r="I196" s="81">
        <v>1050.49</v>
      </c>
      <c r="J196" s="14">
        <v>1</v>
      </c>
    </row>
    <row r="197" spans="2:10" ht="28.5" customHeight="1" outlineLevel="1" x14ac:dyDescent="0.2">
      <c r="B197" s="11">
        <v>125</v>
      </c>
      <c r="C197" s="128" t="s">
        <v>284</v>
      </c>
      <c r="D197" s="128"/>
      <c r="E197" s="20" t="s">
        <v>294</v>
      </c>
      <c r="F197" s="62"/>
      <c r="G197" s="20" t="s">
        <v>131</v>
      </c>
      <c r="H197" s="61" t="s">
        <v>131</v>
      </c>
      <c r="I197" s="81">
        <v>1050.49</v>
      </c>
      <c r="J197" s="14">
        <v>1</v>
      </c>
    </row>
    <row r="198" spans="2:10" ht="26.25" customHeight="1" outlineLevel="1" x14ac:dyDescent="0.2">
      <c r="B198" s="11">
        <v>126</v>
      </c>
      <c r="C198" s="128" t="s">
        <v>284</v>
      </c>
      <c r="D198" s="128"/>
      <c r="E198" s="20" t="s">
        <v>295</v>
      </c>
      <c r="F198" s="62"/>
      <c r="G198" s="20" t="s">
        <v>131</v>
      </c>
      <c r="H198" s="61" t="s">
        <v>131</v>
      </c>
      <c r="I198" s="81">
        <v>1050.49</v>
      </c>
      <c r="J198" s="14">
        <v>1</v>
      </c>
    </row>
    <row r="199" spans="2:10" ht="32.25" customHeight="1" outlineLevel="1" x14ac:dyDescent="0.2">
      <c r="B199" s="11">
        <v>127</v>
      </c>
      <c r="C199" s="128" t="s">
        <v>284</v>
      </c>
      <c r="D199" s="128"/>
      <c r="E199" s="20" t="s">
        <v>296</v>
      </c>
      <c r="F199" s="62"/>
      <c r="G199" s="20" t="s">
        <v>131</v>
      </c>
      <c r="H199" s="61" t="s">
        <v>131</v>
      </c>
      <c r="I199" s="81">
        <v>1050.49</v>
      </c>
      <c r="J199" s="14">
        <v>1</v>
      </c>
    </row>
    <row r="200" spans="2:10" ht="30" customHeight="1" outlineLevel="1" x14ac:dyDescent="0.2">
      <c r="B200" s="11">
        <v>128</v>
      </c>
      <c r="C200" s="128" t="s">
        <v>284</v>
      </c>
      <c r="D200" s="128"/>
      <c r="E200" s="20" t="s">
        <v>297</v>
      </c>
      <c r="F200" s="62"/>
      <c r="G200" s="20" t="s">
        <v>131</v>
      </c>
      <c r="H200" s="61" t="s">
        <v>131</v>
      </c>
      <c r="I200" s="81">
        <v>1050.49</v>
      </c>
      <c r="J200" s="14">
        <v>1</v>
      </c>
    </row>
    <row r="201" spans="2:10" ht="31.5" customHeight="1" outlineLevel="1" x14ac:dyDescent="0.2">
      <c r="B201" s="11">
        <v>129</v>
      </c>
      <c r="C201" s="128" t="s">
        <v>284</v>
      </c>
      <c r="D201" s="128"/>
      <c r="E201" s="20" t="s">
        <v>298</v>
      </c>
      <c r="F201" s="62"/>
      <c r="G201" s="20" t="s">
        <v>131</v>
      </c>
      <c r="H201" s="61" t="s">
        <v>131</v>
      </c>
      <c r="I201" s="81">
        <v>1050.49</v>
      </c>
      <c r="J201" s="14">
        <v>1</v>
      </c>
    </row>
    <row r="202" spans="2:10" ht="26.25" customHeight="1" outlineLevel="1" x14ac:dyDescent="0.2">
      <c r="B202" s="11">
        <v>130</v>
      </c>
      <c r="C202" s="128" t="s">
        <v>284</v>
      </c>
      <c r="D202" s="128"/>
      <c r="E202" s="20" t="s">
        <v>299</v>
      </c>
      <c r="F202" s="62"/>
      <c r="G202" s="20" t="s">
        <v>131</v>
      </c>
      <c r="H202" s="61" t="s">
        <v>131</v>
      </c>
      <c r="I202" s="81">
        <v>1050.49</v>
      </c>
      <c r="J202" s="14">
        <v>1</v>
      </c>
    </row>
    <row r="203" spans="2:10" ht="30" customHeight="1" outlineLevel="1" x14ac:dyDescent="0.2">
      <c r="B203" s="11">
        <v>131</v>
      </c>
      <c r="C203" s="128" t="s">
        <v>284</v>
      </c>
      <c r="D203" s="128"/>
      <c r="E203" s="20" t="s">
        <v>300</v>
      </c>
      <c r="F203" s="62"/>
      <c r="G203" s="20" t="s">
        <v>131</v>
      </c>
      <c r="H203" s="61" t="s">
        <v>131</v>
      </c>
      <c r="I203" s="81">
        <v>1050.49</v>
      </c>
      <c r="J203" s="14">
        <v>1</v>
      </c>
    </row>
    <row r="204" spans="2:10" ht="28.5" customHeight="1" outlineLevel="1" x14ac:dyDescent="0.2">
      <c r="B204" s="11">
        <v>132</v>
      </c>
      <c r="C204" s="128" t="s">
        <v>301</v>
      </c>
      <c r="D204" s="128"/>
      <c r="E204" s="20" t="s">
        <v>302</v>
      </c>
      <c r="F204" s="62"/>
      <c r="G204" s="20" t="s">
        <v>131</v>
      </c>
      <c r="H204" s="61" t="s">
        <v>131</v>
      </c>
      <c r="I204" s="81">
        <v>1341.64</v>
      </c>
      <c r="J204" s="14">
        <v>1</v>
      </c>
    </row>
    <row r="205" spans="2:10" ht="33.75" customHeight="1" outlineLevel="1" x14ac:dyDescent="0.2">
      <c r="B205" s="11">
        <v>133</v>
      </c>
      <c r="C205" s="128" t="s">
        <v>301</v>
      </c>
      <c r="D205" s="128"/>
      <c r="E205" s="20" t="s">
        <v>303</v>
      </c>
      <c r="F205" s="62"/>
      <c r="G205" s="20" t="s">
        <v>131</v>
      </c>
      <c r="H205" s="61" t="s">
        <v>131</v>
      </c>
      <c r="I205" s="81">
        <v>1341.64</v>
      </c>
      <c r="J205" s="14">
        <v>1</v>
      </c>
    </row>
    <row r="206" spans="2:10" ht="29.25" customHeight="1" outlineLevel="1" x14ac:dyDescent="0.2">
      <c r="B206" s="11">
        <v>134</v>
      </c>
      <c r="C206" s="128" t="s">
        <v>301</v>
      </c>
      <c r="D206" s="128"/>
      <c r="E206" s="20" t="s">
        <v>304</v>
      </c>
      <c r="F206" s="62"/>
      <c r="G206" s="20" t="s">
        <v>131</v>
      </c>
      <c r="H206" s="61" t="s">
        <v>131</v>
      </c>
      <c r="I206" s="81">
        <v>1341.64</v>
      </c>
      <c r="J206" s="14">
        <v>1</v>
      </c>
    </row>
    <row r="207" spans="2:10" ht="32.25" customHeight="1" outlineLevel="1" x14ac:dyDescent="0.2">
      <c r="B207" s="11">
        <v>135</v>
      </c>
      <c r="C207" s="128" t="s">
        <v>301</v>
      </c>
      <c r="D207" s="128"/>
      <c r="E207" s="20" t="s">
        <v>305</v>
      </c>
      <c r="F207" s="62"/>
      <c r="G207" s="20" t="s">
        <v>131</v>
      </c>
      <c r="H207" s="61" t="s">
        <v>131</v>
      </c>
      <c r="I207" s="81">
        <v>1341.64</v>
      </c>
      <c r="J207" s="14">
        <v>1</v>
      </c>
    </row>
    <row r="208" spans="2:10" ht="24.75" customHeight="1" outlineLevel="1" x14ac:dyDescent="0.2">
      <c r="B208" s="11">
        <v>136</v>
      </c>
      <c r="C208" s="128" t="s">
        <v>306</v>
      </c>
      <c r="D208" s="128"/>
      <c r="E208" s="20" t="s">
        <v>307</v>
      </c>
      <c r="F208" s="62"/>
      <c r="G208" s="20" t="s">
        <v>131</v>
      </c>
      <c r="H208" s="61" t="s">
        <v>131</v>
      </c>
      <c r="I208" s="81">
        <v>1057.06</v>
      </c>
      <c r="J208" s="14">
        <v>1</v>
      </c>
    </row>
    <row r="209" spans="2:10" ht="15.6" customHeight="1" outlineLevel="1" x14ac:dyDescent="0.2">
      <c r="B209" s="11">
        <v>137</v>
      </c>
      <c r="C209" s="128" t="s">
        <v>308</v>
      </c>
      <c r="D209" s="128"/>
      <c r="E209" s="20" t="s">
        <v>309</v>
      </c>
      <c r="F209" s="62"/>
      <c r="G209" s="20" t="s">
        <v>131</v>
      </c>
      <c r="H209" s="61" t="s">
        <v>181</v>
      </c>
      <c r="I209" s="81">
        <v>169851.61</v>
      </c>
      <c r="J209" s="14">
        <v>1</v>
      </c>
    </row>
    <row r="210" spans="2:10" ht="40.5" customHeight="1" outlineLevel="1" x14ac:dyDescent="0.2">
      <c r="B210" s="11">
        <v>138</v>
      </c>
      <c r="C210" s="128" t="s">
        <v>310</v>
      </c>
      <c r="D210" s="128"/>
      <c r="E210" s="20" t="s">
        <v>311</v>
      </c>
      <c r="F210" s="62"/>
      <c r="G210" s="20" t="s">
        <v>131</v>
      </c>
      <c r="H210" s="61" t="s">
        <v>131</v>
      </c>
      <c r="I210" s="81">
        <v>1521.9</v>
      </c>
      <c r="J210" s="14">
        <v>1</v>
      </c>
    </row>
    <row r="211" spans="2:10" ht="43.5" customHeight="1" outlineLevel="1" x14ac:dyDescent="0.2">
      <c r="B211" s="11">
        <v>139</v>
      </c>
      <c r="C211" s="128" t="s">
        <v>310</v>
      </c>
      <c r="D211" s="128"/>
      <c r="E211" s="20" t="s">
        <v>312</v>
      </c>
      <c r="F211" s="62"/>
      <c r="G211" s="20" t="s">
        <v>131</v>
      </c>
      <c r="H211" s="61" t="s">
        <v>131</v>
      </c>
      <c r="I211" s="81">
        <v>1521.9</v>
      </c>
      <c r="J211" s="14">
        <v>1</v>
      </c>
    </row>
    <row r="212" spans="2:10" ht="46.5" customHeight="1" outlineLevel="1" x14ac:dyDescent="0.2">
      <c r="B212" s="11">
        <v>140</v>
      </c>
      <c r="C212" s="128" t="s">
        <v>310</v>
      </c>
      <c r="D212" s="128"/>
      <c r="E212" s="20" t="s">
        <v>313</v>
      </c>
      <c r="F212" s="62"/>
      <c r="G212" s="20" t="s">
        <v>131</v>
      </c>
      <c r="H212" s="61" t="s">
        <v>131</v>
      </c>
      <c r="I212" s="81">
        <v>1521.9</v>
      </c>
      <c r="J212" s="14">
        <v>1</v>
      </c>
    </row>
    <row r="213" spans="2:10" ht="39.75" customHeight="1" outlineLevel="1" x14ac:dyDescent="0.2">
      <c r="B213" s="11">
        <v>141</v>
      </c>
      <c r="C213" s="128" t="s">
        <v>310</v>
      </c>
      <c r="D213" s="128"/>
      <c r="E213" s="20" t="s">
        <v>314</v>
      </c>
      <c r="F213" s="62"/>
      <c r="G213" s="20" t="s">
        <v>131</v>
      </c>
      <c r="H213" s="61" t="s">
        <v>131</v>
      </c>
      <c r="I213" s="81">
        <v>1521.9</v>
      </c>
      <c r="J213" s="14">
        <v>1</v>
      </c>
    </row>
    <row r="214" spans="2:10" ht="42.75" customHeight="1" outlineLevel="1" x14ac:dyDescent="0.2">
      <c r="B214" s="11">
        <v>142</v>
      </c>
      <c r="C214" s="128" t="s">
        <v>310</v>
      </c>
      <c r="D214" s="128"/>
      <c r="E214" s="20" t="s">
        <v>315</v>
      </c>
      <c r="F214" s="62"/>
      <c r="G214" s="20" t="s">
        <v>131</v>
      </c>
      <c r="H214" s="61" t="s">
        <v>131</v>
      </c>
      <c r="I214" s="81">
        <v>1521.9</v>
      </c>
      <c r="J214" s="14">
        <v>1</v>
      </c>
    </row>
    <row r="215" spans="2:10" ht="41.25" customHeight="1" outlineLevel="1" x14ac:dyDescent="0.2">
      <c r="B215" s="11">
        <v>143</v>
      </c>
      <c r="C215" s="128" t="s">
        <v>310</v>
      </c>
      <c r="D215" s="128"/>
      <c r="E215" s="20" t="s">
        <v>316</v>
      </c>
      <c r="F215" s="62"/>
      <c r="G215" s="20" t="s">
        <v>131</v>
      </c>
      <c r="H215" s="61" t="s">
        <v>131</v>
      </c>
      <c r="I215" s="81">
        <v>1521.9</v>
      </c>
      <c r="J215" s="14">
        <v>1</v>
      </c>
    </row>
    <row r="216" spans="2:10" ht="46.5" customHeight="1" outlineLevel="1" x14ac:dyDescent="0.2">
      <c r="B216" s="11">
        <v>144</v>
      </c>
      <c r="C216" s="128" t="s">
        <v>310</v>
      </c>
      <c r="D216" s="128"/>
      <c r="E216" s="20" t="s">
        <v>317</v>
      </c>
      <c r="F216" s="62"/>
      <c r="G216" s="20" t="s">
        <v>131</v>
      </c>
      <c r="H216" s="61" t="s">
        <v>131</v>
      </c>
      <c r="I216" s="81">
        <v>1521.9</v>
      </c>
      <c r="J216" s="14">
        <v>1</v>
      </c>
    </row>
    <row r="217" spans="2:10" ht="45" customHeight="1" outlineLevel="1" x14ac:dyDescent="0.2">
      <c r="B217" s="11">
        <v>145</v>
      </c>
      <c r="C217" s="128" t="s">
        <v>310</v>
      </c>
      <c r="D217" s="128"/>
      <c r="E217" s="20" t="s">
        <v>318</v>
      </c>
      <c r="F217" s="62"/>
      <c r="G217" s="20" t="s">
        <v>131</v>
      </c>
      <c r="H217" s="61" t="s">
        <v>131</v>
      </c>
      <c r="I217" s="81">
        <v>1521.9</v>
      </c>
      <c r="J217" s="14">
        <v>1</v>
      </c>
    </row>
    <row r="218" spans="2:10" ht="35.25" customHeight="1" outlineLevel="1" x14ac:dyDescent="0.2">
      <c r="B218" s="11">
        <v>146</v>
      </c>
      <c r="C218" s="128" t="s">
        <v>310</v>
      </c>
      <c r="D218" s="128"/>
      <c r="E218" s="20" t="s">
        <v>319</v>
      </c>
      <c r="F218" s="62"/>
      <c r="G218" s="20" t="s">
        <v>131</v>
      </c>
      <c r="H218" s="61" t="s">
        <v>131</v>
      </c>
      <c r="I218" s="81">
        <v>1521.9</v>
      </c>
      <c r="J218" s="14">
        <v>1</v>
      </c>
    </row>
    <row r="219" spans="2:10" ht="42" customHeight="1" outlineLevel="1" x14ac:dyDescent="0.2">
      <c r="B219" s="11">
        <v>147</v>
      </c>
      <c r="C219" s="128" t="s">
        <v>310</v>
      </c>
      <c r="D219" s="128"/>
      <c r="E219" s="20" t="s">
        <v>320</v>
      </c>
      <c r="F219" s="62"/>
      <c r="G219" s="20" t="s">
        <v>131</v>
      </c>
      <c r="H219" s="61" t="s">
        <v>131</v>
      </c>
      <c r="I219" s="81">
        <v>1521.9</v>
      </c>
      <c r="J219" s="14">
        <v>1</v>
      </c>
    </row>
    <row r="220" spans="2:10" ht="41.25" customHeight="1" outlineLevel="1" x14ac:dyDescent="0.2">
      <c r="B220" s="11">
        <v>148</v>
      </c>
      <c r="C220" s="128" t="s">
        <v>310</v>
      </c>
      <c r="D220" s="128"/>
      <c r="E220" s="20" t="s">
        <v>321</v>
      </c>
      <c r="F220" s="62"/>
      <c r="G220" s="20" t="s">
        <v>131</v>
      </c>
      <c r="H220" s="61" t="s">
        <v>131</v>
      </c>
      <c r="I220" s="81">
        <v>1521.9</v>
      </c>
      <c r="J220" s="14">
        <v>1</v>
      </c>
    </row>
    <row r="221" spans="2:10" ht="39.75" customHeight="1" outlineLevel="1" x14ac:dyDescent="0.2">
      <c r="B221" s="11">
        <v>149</v>
      </c>
      <c r="C221" s="128" t="s">
        <v>310</v>
      </c>
      <c r="D221" s="128"/>
      <c r="E221" s="20" t="s">
        <v>322</v>
      </c>
      <c r="F221" s="62"/>
      <c r="G221" s="20" t="s">
        <v>131</v>
      </c>
      <c r="H221" s="61" t="s">
        <v>131</v>
      </c>
      <c r="I221" s="81">
        <v>1521.9</v>
      </c>
      <c r="J221" s="14">
        <v>1</v>
      </c>
    </row>
    <row r="222" spans="2:10" ht="42.75" customHeight="1" outlineLevel="1" x14ac:dyDescent="0.2">
      <c r="B222" s="11">
        <v>150</v>
      </c>
      <c r="C222" s="128" t="s">
        <v>323</v>
      </c>
      <c r="D222" s="128"/>
      <c r="E222" s="20" t="s">
        <v>324</v>
      </c>
      <c r="F222" s="62"/>
      <c r="G222" s="20" t="s">
        <v>131</v>
      </c>
      <c r="H222" s="61" t="s">
        <v>131</v>
      </c>
      <c r="I222" s="81">
        <v>2608.27</v>
      </c>
      <c r="J222" s="14">
        <v>1</v>
      </c>
    </row>
    <row r="223" spans="2:10" ht="41.25" customHeight="1" outlineLevel="1" x14ac:dyDescent="0.2">
      <c r="B223" s="11">
        <v>151</v>
      </c>
      <c r="C223" s="128" t="s">
        <v>323</v>
      </c>
      <c r="D223" s="128"/>
      <c r="E223" s="20" t="s">
        <v>325</v>
      </c>
      <c r="F223" s="62"/>
      <c r="G223" s="20" t="s">
        <v>131</v>
      </c>
      <c r="H223" s="61" t="s">
        <v>131</v>
      </c>
      <c r="I223" s="81">
        <v>2608.27</v>
      </c>
      <c r="J223" s="14">
        <v>1</v>
      </c>
    </row>
    <row r="224" spans="2:10" ht="40.5" customHeight="1" outlineLevel="1" x14ac:dyDescent="0.2">
      <c r="B224" s="11">
        <v>152</v>
      </c>
      <c r="C224" s="128" t="s">
        <v>323</v>
      </c>
      <c r="D224" s="128"/>
      <c r="E224" s="20" t="s">
        <v>326</v>
      </c>
      <c r="F224" s="62"/>
      <c r="G224" s="20" t="s">
        <v>131</v>
      </c>
      <c r="H224" s="61" t="s">
        <v>131</v>
      </c>
      <c r="I224" s="81">
        <v>2608.27</v>
      </c>
      <c r="J224" s="14">
        <v>1</v>
      </c>
    </row>
    <row r="225" spans="2:10" ht="45" customHeight="1" outlineLevel="1" x14ac:dyDescent="0.2">
      <c r="B225" s="11">
        <v>153</v>
      </c>
      <c r="C225" s="128" t="s">
        <v>323</v>
      </c>
      <c r="D225" s="128"/>
      <c r="E225" s="20" t="s">
        <v>327</v>
      </c>
      <c r="F225" s="62"/>
      <c r="G225" s="20" t="s">
        <v>131</v>
      </c>
      <c r="H225" s="61" t="s">
        <v>131</v>
      </c>
      <c r="I225" s="81">
        <v>2608.27</v>
      </c>
      <c r="J225" s="14">
        <v>1</v>
      </c>
    </row>
    <row r="226" spans="2:10" ht="40.5" customHeight="1" outlineLevel="1" x14ac:dyDescent="0.2">
      <c r="B226" s="11">
        <v>154</v>
      </c>
      <c r="C226" s="128" t="s">
        <v>323</v>
      </c>
      <c r="D226" s="128"/>
      <c r="E226" s="20" t="s">
        <v>328</v>
      </c>
      <c r="F226" s="62"/>
      <c r="G226" s="20" t="s">
        <v>131</v>
      </c>
      <c r="H226" s="61" t="s">
        <v>131</v>
      </c>
      <c r="I226" s="81">
        <v>3672.7</v>
      </c>
      <c r="J226" s="14">
        <v>1</v>
      </c>
    </row>
    <row r="227" spans="2:10" ht="48.75" customHeight="1" outlineLevel="1" x14ac:dyDescent="0.2">
      <c r="B227" s="11">
        <v>155</v>
      </c>
      <c r="C227" s="128" t="s">
        <v>323</v>
      </c>
      <c r="D227" s="128"/>
      <c r="E227" s="20" t="s">
        <v>329</v>
      </c>
      <c r="F227" s="62"/>
      <c r="G227" s="20" t="s">
        <v>131</v>
      </c>
      <c r="H227" s="61" t="s">
        <v>131</v>
      </c>
      <c r="I227" s="81">
        <v>3672.7</v>
      </c>
      <c r="J227" s="14">
        <v>1</v>
      </c>
    </row>
    <row r="228" spans="2:10" ht="30" customHeight="1" outlineLevel="1" x14ac:dyDescent="0.2">
      <c r="B228" s="11">
        <v>156</v>
      </c>
      <c r="C228" s="128" t="s">
        <v>330</v>
      </c>
      <c r="D228" s="128"/>
      <c r="E228" s="20" t="s">
        <v>331</v>
      </c>
      <c r="F228" s="62"/>
      <c r="G228" s="20" t="s">
        <v>131</v>
      </c>
      <c r="H228" s="61" t="s">
        <v>131</v>
      </c>
      <c r="I228" s="81">
        <v>637.99</v>
      </c>
      <c r="J228" s="14">
        <v>1</v>
      </c>
    </row>
    <row r="229" spans="2:10" ht="33" customHeight="1" outlineLevel="1" x14ac:dyDescent="0.2">
      <c r="B229" s="11">
        <v>157</v>
      </c>
      <c r="C229" s="128" t="s">
        <v>332</v>
      </c>
      <c r="D229" s="128"/>
      <c r="E229" s="20" t="s">
        <v>333</v>
      </c>
      <c r="F229" s="62"/>
      <c r="G229" s="20" t="s">
        <v>131</v>
      </c>
      <c r="H229" s="61" t="s">
        <v>131</v>
      </c>
      <c r="I229" s="81">
        <v>681.25</v>
      </c>
      <c r="J229" s="14">
        <v>1</v>
      </c>
    </row>
    <row r="230" spans="2:10" ht="31.5" customHeight="1" outlineLevel="1" x14ac:dyDescent="0.2">
      <c r="B230" s="11">
        <v>158</v>
      </c>
      <c r="C230" s="128" t="s">
        <v>332</v>
      </c>
      <c r="D230" s="128"/>
      <c r="E230" s="20" t="s">
        <v>334</v>
      </c>
      <c r="F230" s="62"/>
      <c r="G230" s="20" t="s">
        <v>131</v>
      </c>
      <c r="H230" s="61" t="s">
        <v>131</v>
      </c>
      <c r="I230" s="81">
        <v>681.25</v>
      </c>
      <c r="J230" s="14">
        <v>1</v>
      </c>
    </row>
    <row r="231" spans="2:10" ht="23.25" customHeight="1" outlineLevel="1" x14ac:dyDescent="0.2">
      <c r="B231" s="11">
        <v>159</v>
      </c>
      <c r="C231" s="128" t="s">
        <v>335</v>
      </c>
      <c r="D231" s="128"/>
      <c r="E231" s="20" t="s">
        <v>336</v>
      </c>
      <c r="F231" s="62"/>
      <c r="G231" s="20" t="s">
        <v>131</v>
      </c>
      <c r="H231" s="61" t="s">
        <v>131</v>
      </c>
      <c r="I231" s="81">
        <v>1179.8800000000001</v>
      </c>
      <c r="J231" s="14">
        <v>1</v>
      </c>
    </row>
    <row r="232" spans="2:10" ht="19.5" customHeight="1" outlineLevel="1" x14ac:dyDescent="0.2">
      <c r="B232" s="11">
        <v>160</v>
      </c>
      <c r="C232" s="128" t="s">
        <v>335</v>
      </c>
      <c r="D232" s="128"/>
      <c r="E232" s="20" t="s">
        <v>337</v>
      </c>
      <c r="F232" s="62"/>
      <c r="G232" s="20" t="s">
        <v>131</v>
      </c>
      <c r="H232" s="61" t="s">
        <v>131</v>
      </c>
      <c r="I232" s="81">
        <v>1179.8800000000001</v>
      </c>
      <c r="J232" s="14">
        <v>1</v>
      </c>
    </row>
    <row r="233" spans="2:10" ht="22.5" customHeight="1" outlineLevel="1" x14ac:dyDescent="0.2">
      <c r="B233" s="11">
        <v>161</v>
      </c>
      <c r="C233" s="128" t="s">
        <v>335</v>
      </c>
      <c r="D233" s="128"/>
      <c r="E233" s="20" t="s">
        <v>338</v>
      </c>
      <c r="F233" s="62"/>
      <c r="G233" s="20" t="s">
        <v>131</v>
      </c>
      <c r="H233" s="61" t="s">
        <v>131</v>
      </c>
      <c r="I233" s="81">
        <v>1179.8800000000001</v>
      </c>
      <c r="J233" s="14">
        <v>1</v>
      </c>
    </row>
    <row r="234" spans="2:10" ht="14.25" customHeight="1" outlineLevel="1" x14ac:dyDescent="0.2">
      <c r="B234" s="11">
        <v>162</v>
      </c>
      <c r="C234" s="128" t="s">
        <v>335</v>
      </c>
      <c r="D234" s="128"/>
      <c r="E234" s="20" t="s">
        <v>339</v>
      </c>
      <c r="F234" s="62"/>
      <c r="G234" s="20" t="s">
        <v>131</v>
      </c>
      <c r="H234" s="61" t="s">
        <v>131</v>
      </c>
      <c r="I234" s="81">
        <v>1179.8800000000001</v>
      </c>
      <c r="J234" s="14">
        <v>1</v>
      </c>
    </row>
    <row r="235" spans="2:10" ht="20.25" customHeight="1" outlineLevel="1" x14ac:dyDescent="0.2">
      <c r="B235" s="11">
        <v>163</v>
      </c>
      <c r="C235" s="128" t="s">
        <v>335</v>
      </c>
      <c r="D235" s="128"/>
      <c r="E235" s="20" t="s">
        <v>340</v>
      </c>
      <c r="F235" s="62"/>
      <c r="G235" s="20" t="s">
        <v>131</v>
      </c>
      <c r="H235" s="61" t="s">
        <v>131</v>
      </c>
      <c r="I235" s="81">
        <v>1179.8800000000001</v>
      </c>
      <c r="J235" s="14">
        <v>1</v>
      </c>
    </row>
    <row r="236" spans="2:10" ht="15.75" customHeight="1" outlineLevel="1" x14ac:dyDescent="0.2">
      <c r="B236" s="11">
        <v>164</v>
      </c>
      <c r="C236" s="128" t="s">
        <v>335</v>
      </c>
      <c r="D236" s="128"/>
      <c r="E236" s="20" t="s">
        <v>341</v>
      </c>
      <c r="F236" s="62"/>
      <c r="G236" s="20" t="s">
        <v>131</v>
      </c>
      <c r="H236" s="61" t="s">
        <v>131</v>
      </c>
      <c r="I236" s="81">
        <v>1179.8800000000001</v>
      </c>
      <c r="J236" s="14">
        <v>1</v>
      </c>
    </row>
    <row r="237" spans="2:10" ht="20.25" customHeight="1" outlineLevel="1" x14ac:dyDescent="0.2">
      <c r="B237" s="11">
        <v>165</v>
      </c>
      <c r="C237" s="128" t="s">
        <v>335</v>
      </c>
      <c r="D237" s="128"/>
      <c r="E237" s="20" t="s">
        <v>342</v>
      </c>
      <c r="F237" s="62"/>
      <c r="G237" s="20" t="s">
        <v>131</v>
      </c>
      <c r="H237" s="61" t="s">
        <v>131</v>
      </c>
      <c r="I237" s="81">
        <v>1179.8800000000001</v>
      </c>
      <c r="J237" s="14">
        <v>1</v>
      </c>
    </row>
    <row r="238" spans="2:10" ht="15" customHeight="1" outlineLevel="1" x14ac:dyDescent="0.2">
      <c r="B238" s="11">
        <v>166</v>
      </c>
      <c r="C238" s="128" t="s">
        <v>335</v>
      </c>
      <c r="D238" s="128"/>
      <c r="E238" s="20" t="s">
        <v>343</v>
      </c>
      <c r="F238" s="62"/>
      <c r="G238" s="20" t="s">
        <v>131</v>
      </c>
      <c r="H238" s="61" t="s">
        <v>131</v>
      </c>
      <c r="I238" s="81">
        <v>1179.8800000000001</v>
      </c>
      <c r="J238" s="14">
        <v>1</v>
      </c>
    </row>
    <row r="239" spans="2:10" ht="21.75" customHeight="1" outlineLevel="1" x14ac:dyDescent="0.2">
      <c r="B239" s="11">
        <v>167</v>
      </c>
      <c r="C239" s="128" t="s">
        <v>335</v>
      </c>
      <c r="D239" s="128"/>
      <c r="E239" s="20" t="s">
        <v>344</v>
      </c>
      <c r="F239" s="62"/>
      <c r="G239" s="20" t="s">
        <v>131</v>
      </c>
      <c r="H239" s="61" t="s">
        <v>131</v>
      </c>
      <c r="I239" s="81">
        <v>1179.8800000000001</v>
      </c>
      <c r="J239" s="14">
        <v>1</v>
      </c>
    </row>
    <row r="240" spans="2:10" ht="15" customHeight="1" outlineLevel="1" x14ac:dyDescent="0.2">
      <c r="B240" s="11">
        <v>168</v>
      </c>
      <c r="C240" s="128" t="s">
        <v>335</v>
      </c>
      <c r="D240" s="128"/>
      <c r="E240" s="20" t="s">
        <v>345</v>
      </c>
      <c r="F240" s="62"/>
      <c r="G240" s="20" t="s">
        <v>131</v>
      </c>
      <c r="H240" s="61" t="s">
        <v>131</v>
      </c>
      <c r="I240" s="81">
        <v>1179.8800000000001</v>
      </c>
      <c r="J240" s="14">
        <v>1</v>
      </c>
    </row>
    <row r="241" spans="2:10" ht="17.25" customHeight="1" outlineLevel="1" x14ac:dyDescent="0.2">
      <c r="B241" s="11">
        <v>169</v>
      </c>
      <c r="C241" s="128" t="s">
        <v>335</v>
      </c>
      <c r="D241" s="128"/>
      <c r="E241" s="20" t="s">
        <v>346</v>
      </c>
      <c r="F241" s="62"/>
      <c r="G241" s="20" t="s">
        <v>131</v>
      </c>
      <c r="H241" s="61" t="s">
        <v>131</v>
      </c>
      <c r="I241" s="81">
        <v>1179.8800000000001</v>
      </c>
      <c r="J241" s="14">
        <v>1</v>
      </c>
    </row>
    <row r="242" spans="2:10" ht="17.25" customHeight="1" outlineLevel="1" x14ac:dyDescent="0.2">
      <c r="B242" s="11">
        <v>170</v>
      </c>
      <c r="C242" s="128" t="s">
        <v>335</v>
      </c>
      <c r="D242" s="128"/>
      <c r="E242" s="20" t="s">
        <v>347</v>
      </c>
      <c r="F242" s="62"/>
      <c r="G242" s="20" t="s">
        <v>131</v>
      </c>
      <c r="H242" s="61" t="s">
        <v>131</v>
      </c>
      <c r="I242" s="81">
        <v>1179.8800000000001</v>
      </c>
      <c r="J242" s="14">
        <v>1</v>
      </c>
    </row>
    <row r="243" spans="2:10" ht="18" customHeight="1" outlineLevel="1" x14ac:dyDescent="0.2">
      <c r="B243" s="11">
        <v>171</v>
      </c>
      <c r="C243" s="128" t="s">
        <v>335</v>
      </c>
      <c r="D243" s="128"/>
      <c r="E243" s="20" t="s">
        <v>348</v>
      </c>
      <c r="F243" s="62"/>
      <c r="G243" s="20" t="s">
        <v>131</v>
      </c>
      <c r="H243" s="61" t="s">
        <v>131</v>
      </c>
      <c r="I243" s="81">
        <v>1179.8800000000001</v>
      </c>
      <c r="J243" s="14">
        <v>1</v>
      </c>
    </row>
    <row r="244" spans="2:10" ht="15.75" customHeight="1" outlineLevel="1" x14ac:dyDescent="0.2">
      <c r="B244" s="11">
        <v>172</v>
      </c>
      <c r="C244" s="128" t="s">
        <v>335</v>
      </c>
      <c r="D244" s="128"/>
      <c r="E244" s="20" t="s">
        <v>349</v>
      </c>
      <c r="F244" s="62"/>
      <c r="G244" s="20" t="s">
        <v>131</v>
      </c>
      <c r="H244" s="61" t="s">
        <v>131</v>
      </c>
      <c r="I244" s="81">
        <v>1179.8800000000001</v>
      </c>
      <c r="J244" s="14">
        <v>1</v>
      </c>
    </row>
    <row r="245" spans="2:10" ht="13.5" customHeight="1" outlineLevel="1" x14ac:dyDescent="0.2">
      <c r="B245" s="11">
        <v>173</v>
      </c>
      <c r="C245" s="128" t="s">
        <v>335</v>
      </c>
      <c r="D245" s="128"/>
      <c r="E245" s="20" t="s">
        <v>350</v>
      </c>
      <c r="F245" s="62"/>
      <c r="G245" s="20" t="s">
        <v>131</v>
      </c>
      <c r="H245" s="61" t="s">
        <v>131</v>
      </c>
      <c r="I245" s="81">
        <v>1179.8800000000001</v>
      </c>
      <c r="J245" s="14">
        <v>1</v>
      </c>
    </row>
    <row r="246" spans="2:10" ht="15.75" customHeight="1" outlineLevel="1" x14ac:dyDescent="0.2">
      <c r="B246" s="11">
        <v>174</v>
      </c>
      <c r="C246" s="128" t="s">
        <v>335</v>
      </c>
      <c r="D246" s="128"/>
      <c r="E246" s="20" t="s">
        <v>351</v>
      </c>
      <c r="F246" s="62"/>
      <c r="G246" s="20" t="s">
        <v>131</v>
      </c>
      <c r="H246" s="61" t="s">
        <v>131</v>
      </c>
      <c r="I246" s="81">
        <v>1179.8800000000001</v>
      </c>
      <c r="J246" s="14">
        <v>1</v>
      </c>
    </row>
    <row r="247" spans="2:10" ht="17.25" customHeight="1" outlineLevel="1" x14ac:dyDescent="0.2">
      <c r="B247" s="11">
        <v>175</v>
      </c>
      <c r="C247" s="128" t="s">
        <v>335</v>
      </c>
      <c r="D247" s="128"/>
      <c r="E247" s="20" t="s">
        <v>352</v>
      </c>
      <c r="F247" s="62"/>
      <c r="G247" s="20" t="s">
        <v>131</v>
      </c>
      <c r="H247" s="61" t="s">
        <v>131</v>
      </c>
      <c r="I247" s="81">
        <v>1179.8800000000001</v>
      </c>
      <c r="J247" s="14">
        <v>1</v>
      </c>
    </row>
    <row r="248" spans="2:10" ht="16.5" customHeight="1" outlineLevel="1" x14ac:dyDescent="0.2">
      <c r="B248" s="11">
        <v>176</v>
      </c>
      <c r="C248" s="128" t="s">
        <v>335</v>
      </c>
      <c r="D248" s="128"/>
      <c r="E248" s="20" t="s">
        <v>353</v>
      </c>
      <c r="F248" s="62"/>
      <c r="G248" s="20" t="s">
        <v>131</v>
      </c>
      <c r="H248" s="61" t="s">
        <v>131</v>
      </c>
      <c r="I248" s="81">
        <v>1179.8800000000001</v>
      </c>
      <c r="J248" s="14">
        <v>1</v>
      </c>
    </row>
    <row r="249" spans="2:10" ht="15" customHeight="1" outlineLevel="1" x14ac:dyDescent="0.2">
      <c r="B249" s="11">
        <v>177</v>
      </c>
      <c r="C249" s="128" t="s">
        <v>335</v>
      </c>
      <c r="D249" s="128"/>
      <c r="E249" s="20" t="s">
        <v>354</v>
      </c>
      <c r="F249" s="62"/>
      <c r="G249" s="20" t="s">
        <v>131</v>
      </c>
      <c r="H249" s="61" t="s">
        <v>131</v>
      </c>
      <c r="I249" s="81">
        <v>1179.8800000000001</v>
      </c>
      <c r="J249" s="14">
        <v>1</v>
      </c>
    </row>
    <row r="250" spans="2:10" ht="17.25" customHeight="1" outlineLevel="1" x14ac:dyDescent="0.2">
      <c r="B250" s="11">
        <v>178</v>
      </c>
      <c r="C250" s="128" t="s">
        <v>335</v>
      </c>
      <c r="D250" s="128"/>
      <c r="E250" s="20" t="s">
        <v>355</v>
      </c>
      <c r="F250" s="62"/>
      <c r="G250" s="20" t="s">
        <v>131</v>
      </c>
      <c r="H250" s="61" t="s">
        <v>131</v>
      </c>
      <c r="I250" s="81">
        <v>1179.8800000000001</v>
      </c>
      <c r="J250" s="14">
        <v>1</v>
      </c>
    </row>
    <row r="251" spans="2:10" ht="24" customHeight="1" outlineLevel="1" x14ac:dyDescent="0.2">
      <c r="B251" s="11">
        <v>179</v>
      </c>
      <c r="C251" s="128" t="s">
        <v>335</v>
      </c>
      <c r="D251" s="128"/>
      <c r="E251" s="20" t="s">
        <v>356</v>
      </c>
      <c r="F251" s="62"/>
      <c r="G251" s="20" t="s">
        <v>131</v>
      </c>
      <c r="H251" s="61" t="s">
        <v>131</v>
      </c>
      <c r="I251" s="81">
        <v>1179.8800000000001</v>
      </c>
      <c r="J251" s="14">
        <v>1</v>
      </c>
    </row>
    <row r="252" spans="2:10" ht="15" customHeight="1" outlineLevel="1" x14ac:dyDescent="0.2">
      <c r="B252" s="11">
        <v>180</v>
      </c>
      <c r="C252" s="128" t="s">
        <v>335</v>
      </c>
      <c r="D252" s="128"/>
      <c r="E252" s="20" t="s">
        <v>357</v>
      </c>
      <c r="F252" s="62"/>
      <c r="G252" s="20" t="s">
        <v>131</v>
      </c>
      <c r="H252" s="61" t="s">
        <v>131</v>
      </c>
      <c r="I252" s="81">
        <v>1179.8800000000001</v>
      </c>
      <c r="J252" s="14">
        <v>1</v>
      </c>
    </row>
    <row r="253" spans="2:10" ht="28.5" customHeight="1" outlineLevel="1" x14ac:dyDescent="0.2">
      <c r="B253" s="11">
        <v>181</v>
      </c>
      <c r="C253" s="128" t="s">
        <v>335</v>
      </c>
      <c r="D253" s="128"/>
      <c r="E253" s="20" t="s">
        <v>358</v>
      </c>
      <c r="F253" s="62"/>
      <c r="G253" s="20" t="s">
        <v>131</v>
      </c>
      <c r="H253" s="61" t="s">
        <v>131</v>
      </c>
      <c r="I253" s="81">
        <v>1179.8800000000001</v>
      </c>
      <c r="J253" s="14">
        <v>1</v>
      </c>
    </row>
    <row r="254" spans="2:10" ht="17.25" customHeight="1" outlineLevel="1" x14ac:dyDescent="0.2">
      <c r="B254" s="11">
        <v>182</v>
      </c>
      <c r="C254" s="128" t="s">
        <v>335</v>
      </c>
      <c r="D254" s="128"/>
      <c r="E254" s="20" t="s">
        <v>359</v>
      </c>
      <c r="F254" s="62"/>
      <c r="G254" s="20" t="s">
        <v>131</v>
      </c>
      <c r="H254" s="61" t="s">
        <v>131</v>
      </c>
      <c r="I254" s="81">
        <v>1179.8800000000001</v>
      </c>
      <c r="J254" s="14">
        <v>1</v>
      </c>
    </row>
    <row r="255" spans="2:10" ht="36" customHeight="1" outlineLevel="1" x14ac:dyDescent="0.2">
      <c r="B255" s="11">
        <v>183</v>
      </c>
      <c r="C255" s="128" t="s">
        <v>360</v>
      </c>
      <c r="D255" s="128"/>
      <c r="E255" s="20" t="s">
        <v>361</v>
      </c>
      <c r="F255" s="62"/>
      <c r="G255" s="20" t="s">
        <v>131</v>
      </c>
      <c r="H255" s="61" t="s">
        <v>131</v>
      </c>
      <c r="I255" s="81">
        <v>1164.94</v>
      </c>
      <c r="J255" s="14">
        <v>1</v>
      </c>
    </row>
    <row r="256" spans="2:10" ht="34.5" customHeight="1" outlineLevel="1" x14ac:dyDescent="0.2">
      <c r="B256" s="11">
        <v>184</v>
      </c>
      <c r="C256" s="128" t="s">
        <v>362</v>
      </c>
      <c r="D256" s="128"/>
      <c r="E256" s="20" t="s">
        <v>363</v>
      </c>
      <c r="F256" s="62"/>
      <c r="G256" s="20" t="s">
        <v>131</v>
      </c>
      <c r="H256" s="61" t="s">
        <v>131</v>
      </c>
      <c r="I256" s="81">
        <v>348.58</v>
      </c>
      <c r="J256" s="14">
        <v>1</v>
      </c>
    </row>
    <row r="257" spans="2:12" ht="30" customHeight="1" outlineLevel="1" x14ac:dyDescent="0.2">
      <c r="B257" s="11">
        <v>185</v>
      </c>
      <c r="C257" s="128" t="s">
        <v>364</v>
      </c>
      <c r="D257" s="128"/>
      <c r="E257" s="20" t="s">
        <v>365</v>
      </c>
      <c r="F257" s="62"/>
      <c r="G257" s="20" t="s">
        <v>131</v>
      </c>
      <c r="H257" s="61" t="s">
        <v>131</v>
      </c>
      <c r="I257" s="81">
        <v>1302.07</v>
      </c>
      <c r="J257" s="14">
        <v>1</v>
      </c>
    </row>
    <row r="258" spans="2:12" ht="30.75" customHeight="1" outlineLevel="1" x14ac:dyDescent="0.2">
      <c r="B258" s="11">
        <v>186</v>
      </c>
      <c r="C258" s="128" t="s">
        <v>364</v>
      </c>
      <c r="D258" s="128"/>
      <c r="E258" s="20" t="s">
        <v>366</v>
      </c>
      <c r="F258" s="62"/>
      <c r="G258" s="20" t="s">
        <v>131</v>
      </c>
      <c r="H258" s="61" t="s">
        <v>131</v>
      </c>
      <c r="I258" s="81">
        <v>1302.07</v>
      </c>
      <c r="J258" s="14">
        <v>1</v>
      </c>
    </row>
    <row r="259" spans="2:12" ht="28.5" customHeight="1" outlineLevel="1" x14ac:dyDescent="0.2">
      <c r="B259" s="11">
        <v>187</v>
      </c>
      <c r="C259" s="128" t="s">
        <v>364</v>
      </c>
      <c r="D259" s="128"/>
      <c r="E259" s="20" t="s">
        <v>367</v>
      </c>
      <c r="F259" s="62"/>
      <c r="G259" s="20" t="s">
        <v>131</v>
      </c>
      <c r="H259" s="61" t="s">
        <v>131</v>
      </c>
      <c r="I259" s="81">
        <v>1302.07</v>
      </c>
      <c r="J259" s="14">
        <v>1</v>
      </c>
    </row>
    <row r="260" spans="2:12" ht="27.75" customHeight="1" outlineLevel="1" x14ac:dyDescent="0.2">
      <c r="B260" s="11">
        <v>188</v>
      </c>
      <c r="C260" s="128" t="s">
        <v>364</v>
      </c>
      <c r="D260" s="128"/>
      <c r="E260" s="20" t="s">
        <v>368</v>
      </c>
      <c r="F260" s="62"/>
      <c r="G260" s="20" t="s">
        <v>131</v>
      </c>
      <c r="H260" s="61" t="s">
        <v>131</v>
      </c>
      <c r="I260" s="81">
        <v>1302.07</v>
      </c>
      <c r="J260" s="14">
        <v>1</v>
      </c>
    </row>
    <row r="261" spans="2:12" ht="37.5" customHeight="1" outlineLevel="1" x14ac:dyDescent="0.2">
      <c r="B261" s="11">
        <v>189</v>
      </c>
      <c r="C261" s="128" t="s">
        <v>364</v>
      </c>
      <c r="D261" s="128"/>
      <c r="E261" s="20" t="s">
        <v>369</v>
      </c>
      <c r="F261" s="62"/>
      <c r="G261" s="20" t="s">
        <v>131</v>
      </c>
      <c r="H261" s="61" t="s">
        <v>131</v>
      </c>
      <c r="I261" s="81">
        <v>1302.07</v>
      </c>
      <c r="J261" s="14">
        <v>1</v>
      </c>
    </row>
    <row r="262" spans="2:12" ht="28.5" customHeight="1" outlineLevel="1" x14ac:dyDescent="0.2">
      <c r="B262" s="11">
        <v>190</v>
      </c>
      <c r="C262" s="128" t="s">
        <v>364</v>
      </c>
      <c r="D262" s="128"/>
      <c r="E262" s="20" t="s">
        <v>370</v>
      </c>
      <c r="F262" s="62"/>
      <c r="G262" s="20" t="s">
        <v>131</v>
      </c>
      <c r="H262" s="61" t="s">
        <v>131</v>
      </c>
      <c r="I262" s="81">
        <v>1302.07</v>
      </c>
      <c r="J262" s="14">
        <v>1</v>
      </c>
    </row>
    <row r="263" spans="2:12" ht="31.5" customHeight="1" outlineLevel="1" x14ac:dyDescent="0.2">
      <c r="B263" s="11">
        <v>191</v>
      </c>
      <c r="C263" s="128" t="s">
        <v>364</v>
      </c>
      <c r="D263" s="128"/>
      <c r="E263" s="20" t="s">
        <v>371</v>
      </c>
      <c r="F263" s="62"/>
      <c r="G263" s="20" t="s">
        <v>131</v>
      </c>
      <c r="H263" s="61" t="s">
        <v>131</v>
      </c>
      <c r="I263" s="81">
        <v>1302.07</v>
      </c>
      <c r="J263" s="14">
        <v>1</v>
      </c>
    </row>
    <row r="264" spans="2:12" ht="32.25" customHeight="1" outlineLevel="1" x14ac:dyDescent="0.2">
      <c r="B264" s="11">
        <v>192</v>
      </c>
      <c r="C264" s="128" t="s">
        <v>364</v>
      </c>
      <c r="D264" s="128"/>
      <c r="E264" s="20" t="s">
        <v>372</v>
      </c>
      <c r="F264" s="62"/>
      <c r="G264" s="20" t="s">
        <v>131</v>
      </c>
      <c r="H264" s="61" t="s">
        <v>131</v>
      </c>
      <c r="I264" s="81">
        <v>1302.07</v>
      </c>
      <c r="J264" s="14">
        <v>1</v>
      </c>
    </row>
    <row r="265" spans="2:12" ht="29.25" customHeight="1" outlineLevel="1" x14ac:dyDescent="0.2">
      <c r="B265" s="11">
        <v>193</v>
      </c>
      <c r="C265" s="128" t="s">
        <v>364</v>
      </c>
      <c r="D265" s="128"/>
      <c r="E265" s="20" t="s">
        <v>373</v>
      </c>
      <c r="F265" s="62"/>
      <c r="G265" s="20" t="s">
        <v>131</v>
      </c>
      <c r="H265" s="61" t="s">
        <v>131</v>
      </c>
      <c r="I265" s="81">
        <v>1302.07</v>
      </c>
      <c r="J265" s="14">
        <v>1</v>
      </c>
    </row>
    <row r="266" spans="2:12" ht="25.5" customHeight="1" outlineLevel="1" x14ac:dyDescent="0.2">
      <c r="B266" s="11">
        <v>194</v>
      </c>
      <c r="C266" s="128" t="s">
        <v>364</v>
      </c>
      <c r="D266" s="128"/>
      <c r="E266" s="20" t="s">
        <v>374</v>
      </c>
      <c r="F266" s="62"/>
      <c r="G266" s="20" t="s">
        <v>131</v>
      </c>
      <c r="H266" s="61" t="s">
        <v>131</v>
      </c>
      <c r="I266" s="81">
        <v>1302.07</v>
      </c>
      <c r="J266" s="14">
        <v>1</v>
      </c>
    </row>
    <row r="267" spans="2:12" ht="32.25" customHeight="1" outlineLevel="1" x14ac:dyDescent="0.2">
      <c r="B267" s="11">
        <v>195</v>
      </c>
      <c r="C267" s="128" t="s">
        <v>364</v>
      </c>
      <c r="D267" s="128"/>
      <c r="E267" s="20" t="s">
        <v>375</v>
      </c>
      <c r="F267" s="62"/>
      <c r="G267" s="20" t="s">
        <v>131</v>
      </c>
      <c r="H267" s="61" t="s">
        <v>131</v>
      </c>
      <c r="I267" s="81">
        <v>1302.07</v>
      </c>
      <c r="J267" s="14">
        <v>1</v>
      </c>
    </row>
    <row r="268" spans="2:12" ht="26.25" customHeight="1" outlineLevel="1" x14ac:dyDescent="0.2">
      <c r="B268" s="11">
        <v>196</v>
      </c>
      <c r="C268" s="128" t="s">
        <v>364</v>
      </c>
      <c r="D268" s="128"/>
      <c r="E268" s="20" t="s">
        <v>376</v>
      </c>
      <c r="F268" s="62"/>
      <c r="G268" s="20" t="s">
        <v>131</v>
      </c>
      <c r="H268" s="61" t="s">
        <v>131</v>
      </c>
      <c r="I268" s="81">
        <v>1302.07</v>
      </c>
      <c r="J268" s="14">
        <v>1</v>
      </c>
    </row>
    <row r="269" spans="2:12" ht="33.75" customHeight="1" outlineLevel="1" x14ac:dyDescent="0.2">
      <c r="B269" s="11">
        <v>197</v>
      </c>
      <c r="C269" s="128" t="s">
        <v>364</v>
      </c>
      <c r="D269" s="128"/>
      <c r="E269" s="20" t="s">
        <v>377</v>
      </c>
      <c r="F269" s="62"/>
      <c r="G269" s="20" t="s">
        <v>131</v>
      </c>
      <c r="H269" s="61" t="s">
        <v>131</v>
      </c>
      <c r="I269" s="81">
        <v>1302.07</v>
      </c>
      <c r="J269" s="14">
        <v>1</v>
      </c>
    </row>
    <row r="270" spans="2:12" ht="29.25" customHeight="1" outlineLevel="1" x14ac:dyDescent="0.2">
      <c r="B270" s="11">
        <v>198</v>
      </c>
      <c r="C270" s="128" t="s">
        <v>364</v>
      </c>
      <c r="D270" s="128"/>
      <c r="E270" s="20" t="s">
        <v>378</v>
      </c>
      <c r="F270" s="62"/>
      <c r="G270" s="20" t="s">
        <v>131</v>
      </c>
      <c r="H270" s="61" t="s">
        <v>131</v>
      </c>
      <c r="I270" s="81">
        <v>1302.07</v>
      </c>
      <c r="J270" s="14">
        <v>1</v>
      </c>
    </row>
    <row r="271" spans="2:12" ht="14.45" customHeight="1" x14ac:dyDescent="0.2">
      <c r="B271" s="11"/>
      <c r="C271" s="137" t="s">
        <v>379</v>
      </c>
      <c r="D271" s="137"/>
      <c r="E271" s="137"/>
      <c r="F271" s="137"/>
      <c r="G271" s="137"/>
      <c r="H271" s="137"/>
      <c r="I271" s="81">
        <f>SUM(I272:I273)</f>
        <v>2839.33</v>
      </c>
      <c r="J271" s="14">
        <v>2</v>
      </c>
      <c r="L271" s="26"/>
    </row>
    <row r="272" spans="2:12" ht="42.75" customHeight="1" outlineLevel="1" x14ac:dyDescent="0.2">
      <c r="B272" s="11">
        <v>1</v>
      </c>
      <c r="C272" s="128" t="s">
        <v>380</v>
      </c>
      <c r="D272" s="128"/>
      <c r="E272" s="20" t="s">
        <v>381</v>
      </c>
      <c r="F272" s="62"/>
      <c r="G272" s="20" t="s">
        <v>382</v>
      </c>
      <c r="H272" s="61" t="s">
        <v>382</v>
      </c>
      <c r="I272" s="81">
        <v>1645.51</v>
      </c>
      <c r="J272" s="14">
        <v>1</v>
      </c>
    </row>
    <row r="273" spans="2:10" ht="30" customHeight="1" outlineLevel="1" x14ac:dyDescent="0.2">
      <c r="B273" s="11">
        <v>2</v>
      </c>
      <c r="C273" s="128" t="s">
        <v>383</v>
      </c>
      <c r="D273" s="128"/>
      <c r="E273" s="20" t="s">
        <v>384</v>
      </c>
      <c r="F273" s="62"/>
      <c r="G273" s="20" t="s">
        <v>385</v>
      </c>
      <c r="H273" s="61" t="s">
        <v>385</v>
      </c>
      <c r="I273" s="81">
        <v>1193.82</v>
      </c>
      <c r="J273" s="14">
        <v>1</v>
      </c>
    </row>
    <row r="274" spans="2:10" ht="12.95" customHeight="1" x14ac:dyDescent="0.2">
      <c r="B274" s="11"/>
      <c r="C274" s="135" t="s">
        <v>386</v>
      </c>
      <c r="D274" s="135"/>
      <c r="E274" s="135"/>
      <c r="F274" s="135"/>
      <c r="G274" s="135"/>
      <c r="H274" s="135"/>
      <c r="I274" s="83">
        <f>I72+I271</f>
        <v>642777.07999999891</v>
      </c>
      <c r="J274" s="29">
        <f>205-4-1</f>
        <v>200</v>
      </c>
    </row>
    <row r="275" spans="2:10" ht="21" customHeight="1" x14ac:dyDescent="0.2">
      <c r="B275" s="141" t="s">
        <v>387</v>
      </c>
      <c r="C275" s="142"/>
      <c r="D275" s="142"/>
      <c r="E275" s="142"/>
      <c r="F275" s="142"/>
      <c r="G275" s="142"/>
      <c r="H275" s="142"/>
      <c r="I275" s="142"/>
      <c r="J275" s="143"/>
    </row>
    <row r="276" spans="2:10" s="30" customFormat="1" ht="15.6" customHeight="1" x14ac:dyDescent="0.2">
      <c r="B276" s="28"/>
      <c r="C276" s="137" t="s">
        <v>388</v>
      </c>
      <c r="D276" s="137"/>
      <c r="E276" s="137"/>
      <c r="F276" s="137"/>
      <c r="G276" s="137"/>
      <c r="H276" s="137"/>
      <c r="I276" s="84">
        <v>100000</v>
      </c>
      <c r="J276" s="21"/>
    </row>
    <row r="277" spans="2:10" s="30" customFormat="1" ht="25.5" customHeight="1" x14ac:dyDescent="0.2">
      <c r="B277" s="28"/>
      <c r="C277" s="137" t="s">
        <v>389</v>
      </c>
      <c r="D277" s="137"/>
      <c r="E277" s="137"/>
      <c r="F277" s="137"/>
      <c r="G277" s="137"/>
      <c r="H277" s="137"/>
      <c r="I277" s="84">
        <v>-100000</v>
      </c>
      <c r="J277" s="21"/>
    </row>
    <row r="278" spans="2:10" s="30" customFormat="1" ht="29.1" customHeight="1" x14ac:dyDescent="0.2">
      <c r="B278" s="138" t="s">
        <v>613</v>
      </c>
      <c r="C278" s="139"/>
      <c r="D278" s="139"/>
      <c r="E278" s="139"/>
      <c r="F278" s="139"/>
      <c r="G278" s="139"/>
      <c r="H278" s="139"/>
      <c r="I278" s="139"/>
      <c r="J278" s="140"/>
    </row>
    <row r="279" spans="2:10" ht="15" customHeight="1" x14ac:dyDescent="0.2">
      <c r="B279" s="11"/>
      <c r="C279" s="137" t="s">
        <v>390</v>
      </c>
      <c r="D279" s="137"/>
      <c r="E279" s="137"/>
      <c r="F279" s="137"/>
      <c r="G279" s="137"/>
      <c r="H279" s="137"/>
      <c r="I279" s="81">
        <f>I280</f>
        <v>6907585.5700000003</v>
      </c>
      <c r="J279" s="14">
        <v>1</v>
      </c>
    </row>
    <row r="280" spans="2:10" ht="60" customHeight="1" outlineLevel="1" x14ac:dyDescent="0.2">
      <c r="B280" s="11">
        <v>1</v>
      </c>
      <c r="C280" s="128" t="s">
        <v>391</v>
      </c>
      <c r="D280" s="128"/>
      <c r="E280" s="15">
        <v>11097</v>
      </c>
      <c r="F280" s="62"/>
      <c r="G280" s="20" t="s">
        <v>392</v>
      </c>
      <c r="H280" s="61" t="s">
        <v>393</v>
      </c>
      <c r="I280" s="81">
        <v>6907585.5700000003</v>
      </c>
      <c r="J280" s="14">
        <v>1</v>
      </c>
    </row>
    <row r="281" spans="2:10" ht="15.6" customHeight="1" x14ac:dyDescent="0.2">
      <c r="B281" s="11"/>
      <c r="C281" s="137" t="s">
        <v>394</v>
      </c>
      <c r="D281" s="137"/>
      <c r="E281" s="137"/>
      <c r="F281" s="137"/>
      <c r="G281" s="137"/>
      <c r="H281" s="137"/>
      <c r="I281" s="81">
        <f>SUM(I282:I301)</f>
        <v>333875109.72000003</v>
      </c>
      <c r="J281" s="14">
        <v>20</v>
      </c>
    </row>
    <row r="282" spans="2:10" ht="55.5" customHeight="1" outlineLevel="1" x14ac:dyDescent="0.2">
      <c r="B282" s="11">
        <v>1</v>
      </c>
      <c r="C282" s="128" t="s">
        <v>395</v>
      </c>
      <c r="D282" s="128"/>
      <c r="E282" s="15" t="s">
        <v>396</v>
      </c>
      <c r="F282" s="62"/>
      <c r="G282" s="20" t="s">
        <v>392</v>
      </c>
      <c r="H282" s="62" t="s">
        <v>393</v>
      </c>
      <c r="I282" s="81">
        <v>14386656.07</v>
      </c>
      <c r="J282" s="14">
        <v>1</v>
      </c>
    </row>
    <row r="283" spans="2:10" ht="54.75" customHeight="1" outlineLevel="1" x14ac:dyDescent="0.2">
      <c r="B283" s="11">
        <v>2</v>
      </c>
      <c r="C283" s="128" t="s">
        <v>397</v>
      </c>
      <c r="D283" s="128"/>
      <c r="E283" s="15" t="s">
        <v>398</v>
      </c>
      <c r="F283" s="62"/>
      <c r="G283" s="20" t="s">
        <v>392</v>
      </c>
      <c r="H283" s="62" t="s">
        <v>393</v>
      </c>
      <c r="I283" s="81">
        <v>14386656.07</v>
      </c>
      <c r="J283" s="14">
        <v>1</v>
      </c>
    </row>
    <row r="284" spans="2:10" ht="54.75" customHeight="1" outlineLevel="1" x14ac:dyDescent="0.2">
      <c r="B284" s="11">
        <v>3</v>
      </c>
      <c r="C284" s="128" t="s">
        <v>399</v>
      </c>
      <c r="D284" s="128"/>
      <c r="E284" s="15" t="s">
        <v>400</v>
      </c>
      <c r="F284" s="62"/>
      <c r="G284" s="20" t="s">
        <v>401</v>
      </c>
      <c r="H284" s="62" t="s">
        <v>402</v>
      </c>
      <c r="I284" s="81">
        <v>33188313.870000001</v>
      </c>
      <c r="J284" s="14">
        <v>1</v>
      </c>
    </row>
    <row r="285" spans="2:10" ht="54" customHeight="1" outlineLevel="1" x14ac:dyDescent="0.2">
      <c r="B285" s="11">
        <v>4</v>
      </c>
      <c r="C285" s="128" t="s">
        <v>403</v>
      </c>
      <c r="D285" s="128"/>
      <c r="E285" s="15" t="s">
        <v>404</v>
      </c>
      <c r="F285" s="62"/>
      <c r="G285" s="20" t="s">
        <v>405</v>
      </c>
      <c r="H285" s="62" t="s">
        <v>406</v>
      </c>
      <c r="I285" s="81">
        <v>34724809.859999999</v>
      </c>
      <c r="J285" s="14">
        <v>1</v>
      </c>
    </row>
    <row r="286" spans="2:10" ht="63.75" customHeight="1" outlineLevel="1" x14ac:dyDescent="0.2">
      <c r="B286" s="11">
        <v>5</v>
      </c>
      <c r="C286" s="128" t="s">
        <v>407</v>
      </c>
      <c r="D286" s="128"/>
      <c r="E286" s="15" t="s">
        <v>408</v>
      </c>
      <c r="F286" s="62"/>
      <c r="G286" s="20" t="s">
        <v>405</v>
      </c>
      <c r="H286" s="62" t="s">
        <v>406</v>
      </c>
      <c r="I286" s="81">
        <v>34724809.859999999</v>
      </c>
      <c r="J286" s="14">
        <v>1</v>
      </c>
    </row>
    <row r="287" spans="2:10" ht="62.25" customHeight="1" outlineLevel="1" x14ac:dyDescent="0.2">
      <c r="B287" s="11">
        <v>6</v>
      </c>
      <c r="C287" s="128" t="s">
        <v>409</v>
      </c>
      <c r="D287" s="128"/>
      <c r="E287" s="15" t="s">
        <v>410</v>
      </c>
      <c r="F287" s="62"/>
      <c r="G287" s="20" t="s">
        <v>405</v>
      </c>
      <c r="H287" s="62" t="s">
        <v>406</v>
      </c>
      <c r="I287" s="81">
        <v>34724809.859999999</v>
      </c>
      <c r="J287" s="14">
        <v>1</v>
      </c>
    </row>
    <row r="288" spans="2:10" ht="61.5" customHeight="1" outlineLevel="1" x14ac:dyDescent="0.2">
      <c r="B288" s="11">
        <v>7</v>
      </c>
      <c r="C288" s="128" t="s">
        <v>411</v>
      </c>
      <c r="D288" s="128"/>
      <c r="E288" s="15" t="s">
        <v>412</v>
      </c>
      <c r="F288" s="62"/>
      <c r="G288" s="20" t="s">
        <v>405</v>
      </c>
      <c r="H288" s="62" t="s">
        <v>406</v>
      </c>
      <c r="I288" s="81">
        <v>34724809.859999999</v>
      </c>
      <c r="J288" s="14">
        <v>1</v>
      </c>
    </row>
    <row r="289" spans="2:10" ht="54" customHeight="1" outlineLevel="1" x14ac:dyDescent="0.2">
      <c r="B289" s="11">
        <v>8</v>
      </c>
      <c r="C289" s="128" t="s">
        <v>413</v>
      </c>
      <c r="D289" s="128"/>
      <c r="E289" s="15" t="s">
        <v>414</v>
      </c>
      <c r="F289" s="62"/>
      <c r="G289" s="20" t="s">
        <v>415</v>
      </c>
      <c r="H289" s="62" t="s">
        <v>416</v>
      </c>
      <c r="I289" s="81">
        <v>34724809.859999999</v>
      </c>
      <c r="J289" s="14">
        <v>1</v>
      </c>
    </row>
    <row r="290" spans="2:10" ht="50.25" customHeight="1" outlineLevel="1" x14ac:dyDescent="0.2">
      <c r="B290" s="11">
        <v>9</v>
      </c>
      <c r="C290" s="128" t="s">
        <v>417</v>
      </c>
      <c r="D290" s="128"/>
      <c r="E290" s="15" t="s">
        <v>418</v>
      </c>
      <c r="F290" s="62"/>
      <c r="G290" s="20" t="s">
        <v>405</v>
      </c>
      <c r="H290" s="62" t="s">
        <v>406</v>
      </c>
      <c r="I290" s="81">
        <v>34724809.859999999</v>
      </c>
      <c r="J290" s="14">
        <v>1</v>
      </c>
    </row>
    <row r="291" spans="2:10" ht="50.25" customHeight="1" outlineLevel="1" x14ac:dyDescent="0.2">
      <c r="B291" s="11">
        <v>10</v>
      </c>
      <c r="C291" s="128" t="s">
        <v>419</v>
      </c>
      <c r="D291" s="128"/>
      <c r="E291" s="15" t="s">
        <v>420</v>
      </c>
      <c r="F291" s="62"/>
      <c r="G291" s="20" t="s">
        <v>405</v>
      </c>
      <c r="H291" s="62" t="s">
        <v>406</v>
      </c>
      <c r="I291" s="81">
        <v>34724809.859999999</v>
      </c>
      <c r="J291" s="14">
        <v>1</v>
      </c>
    </row>
    <row r="292" spans="2:10" ht="44.25" customHeight="1" outlineLevel="1" x14ac:dyDescent="0.2">
      <c r="B292" s="11">
        <v>11</v>
      </c>
      <c r="C292" s="128" t="s">
        <v>421</v>
      </c>
      <c r="D292" s="128"/>
      <c r="E292" s="15" t="s">
        <v>422</v>
      </c>
      <c r="F292" s="62"/>
      <c r="G292" s="20" t="s">
        <v>423</v>
      </c>
      <c r="H292" s="62" t="s">
        <v>424</v>
      </c>
      <c r="I292" s="81">
        <v>2661082.11</v>
      </c>
      <c r="J292" s="14">
        <v>1</v>
      </c>
    </row>
    <row r="293" spans="2:10" ht="40.5" customHeight="1" outlineLevel="1" x14ac:dyDescent="0.2">
      <c r="B293" s="11">
        <v>12</v>
      </c>
      <c r="C293" s="128" t="s">
        <v>425</v>
      </c>
      <c r="D293" s="128"/>
      <c r="E293" s="15" t="s">
        <v>426</v>
      </c>
      <c r="F293" s="62"/>
      <c r="G293" s="20" t="s">
        <v>427</v>
      </c>
      <c r="H293" s="62" t="s">
        <v>424</v>
      </c>
      <c r="I293" s="81">
        <v>2644172.34</v>
      </c>
      <c r="J293" s="14">
        <v>1</v>
      </c>
    </row>
    <row r="294" spans="2:10" ht="42.75" customHeight="1" outlineLevel="1" x14ac:dyDescent="0.2">
      <c r="B294" s="11">
        <v>13</v>
      </c>
      <c r="C294" s="128" t="s">
        <v>428</v>
      </c>
      <c r="D294" s="128"/>
      <c r="E294" s="15" t="s">
        <v>429</v>
      </c>
      <c r="F294" s="62"/>
      <c r="G294" s="20" t="s">
        <v>430</v>
      </c>
      <c r="H294" s="62" t="s">
        <v>424</v>
      </c>
      <c r="I294" s="81">
        <v>4014869.94</v>
      </c>
      <c r="J294" s="14">
        <v>1</v>
      </c>
    </row>
    <row r="295" spans="2:10" ht="42.75" customHeight="1" outlineLevel="1" x14ac:dyDescent="0.2">
      <c r="B295" s="11">
        <v>14</v>
      </c>
      <c r="C295" s="128" t="s">
        <v>431</v>
      </c>
      <c r="D295" s="128"/>
      <c r="E295" s="15" t="s">
        <v>432</v>
      </c>
      <c r="F295" s="62"/>
      <c r="G295" s="20" t="s">
        <v>423</v>
      </c>
      <c r="H295" s="62" t="s">
        <v>424</v>
      </c>
      <c r="I295" s="81">
        <v>4014825.9</v>
      </c>
      <c r="J295" s="14">
        <v>1</v>
      </c>
    </row>
    <row r="296" spans="2:10" ht="38.25" customHeight="1" outlineLevel="1" x14ac:dyDescent="0.2">
      <c r="B296" s="11">
        <v>15</v>
      </c>
      <c r="C296" s="128" t="s">
        <v>433</v>
      </c>
      <c r="D296" s="128"/>
      <c r="E296" s="15" t="s">
        <v>434</v>
      </c>
      <c r="F296" s="62"/>
      <c r="G296" s="20" t="s">
        <v>423</v>
      </c>
      <c r="H296" s="62" t="s">
        <v>424</v>
      </c>
      <c r="I296" s="81">
        <v>2304647.67</v>
      </c>
      <c r="J296" s="14">
        <v>1</v>
      </c>
    </row>
    <row r="297" spans="2:10" ht="42" customHeight="1" outlineLevel="1" x14ac:dyDescent="0.2">
      <c r="B297" s="11">
        <v>16</v>
      </c>
      <c r="C297" s="128" t="s">
        <v>435</v>
      </c>
      <c r="D297" s="128"/>
      <c r="E297" s="15" t="s">
        <v>436</v>
      </c>
      <c r="F297" s="62"/>
      <c r="G297" s="20" t="s">
        <v>430</v>
      </c>
      <c r="H297" s="62" t="s">
        <v>424</v>
      </c>
      <c r="I297" s="81">
        <v>2231949.36</v>
      </c>
      <c r="J297" s="14">
        <v>1</v>
      </c>
    </row>
    <row r="298" spans="2:10" ht="44.25" customHeight="1" outlineLevel="1" x14ac:dyDescent="0.2">
      <c r="B298" s="11">
        <v>17</v>
      </c>
      <c r="C298" s="128" t="s">
        <v>437</v>
      </c>
      <c r="D298" s="128"/>
      <c r="E298" s="15" t="s">
        <v>438</v>
      </c>
      <c r="F298" s="62"/>
      <c r="G298" s="20" t="s">
        <v>430</v>
      </c>
      <c r="H298" s="62" t="s">
        <v>424</v>
      </c>
      <c r="I298" s="81">
        <v>2667988.59</v>
      </c>
      <c r="J298" s="14">
        <v>1</v>
      </c>
    </row>
    <row r="299" spans="2:10" ht="45" customHeight="1" outlineLevel="1" x14ac:dyDescent="0.2">
      <c r="B299" s="11">
        <v>18</v>
      </c>
      <c r="C299" s="128" t="s">
        <v>439</v>
      </c>
      <c r="D299" s="128"/>
      <c r="E299" s="15" t="s">
        <v>440</v>
      </c>
      <c r="F299" s="62"/>
      <c r="G299" s="20" t="s">
        <v>427</v>
      </c>
      <c r="H299" s="62" t="s">
        <v>424</v>
      </c>
      <c r="I299" s="81">
        <v>2819244.87</v>
      </c>
      <c r="J299" s="14">
        <v>1</v>
      </c>
    </row>
    <row r="300" spans="2:10" ht="39.75" customHeight="1" outlineLevel="1" x14ac:dyDescent="0.2">
      <c r="B300" s="11">
        <v>19</v>
      </c>
      <c r="C300" s="128" t="s">
        <v>441</v>
      </c>
      <c r="D300" s="128"/>
      <c r="E300" s="15" t="s">
        <v>442</v>
      </c>
      <c r="F300" s="62"/>
      <c r="G300" s="20" t="s">
        <v>443</v>
      </c>
      <c r="H300" s="62" t="s">
        <v>424</v>
      </c>
      <c r="I300" s="81">
        <v>2646704.62</v>
      </c>
      <c r="J300" s="14">
        <v>1</v>
      </c>
    </row>
    <row r="301" spans="2:10" ht="41.25" customHeight="1" outlineLevel="1" x14ac:dyDescent="0.2">
      <c r="B301" s="11">
        <v>20</v>
      </c>
      <c r="C301" s="128" t="s">
        <v>444</v>
      </c>
      <c r="D301" s="128"/>
      <c r="E301" s="15" t="s">
        <v>445</v>
      </c>
      <c r="F301" s="62"/>
      <c r="G301" s="20" t="s">
        <v>446</v>
      </c>
      <c r="H301" s="62" t="s">
        <v>424</v>
      </c>
      <c r="I301" s="81">
        <v>2834329.29</v>
      </c>
      <c r="J301" s="14">
        <v>1</v>
      </c>
    </row>
    <row r="302" spans="2:10" ht="12.95" customHeight="1" x14ac:dyDescent="0.2">
      <c r="B302" s="11"/>
      <c r="C302" s="135" t="s">
        <v>447</v>
      </c>
      <c r="D302" s="135"/>
      <c r="E302" s="135"/>
      <c r="F302" s="135"/>
      <c r="G302" s="135"/>
      <c r="H302" s="135"/>
      <c r="I302" s="83">
        <f>I279+I281</f>
        <v>340782695.29000002</v>
      </c>
      <c r="J302" s="29">
        <v>121</v>
      </c>
    </row>
    <row r="303" spans="2:10" ht="24.95" customHeight="1" x14ac:dyDescent="0.2">
      <c r="B303" s="132" t="s">
        <v>451</v>
      </c>
      <c r="C303" s="133"/>
      <c r="D303" s="133"/>
      <c r="E303" s="133"/>
      <c r="F303" s="133"/>
      <c r="G303" s="133"/>
      <c r="H303" s="133"/>
      <c r="I303" s="133"/>
      <c r="J303" s="134"/>
    </row>
    <row r="304" spans="2:10" s="10" customFormat="1" ht="24.6" customHeight="1" x14ac:dyDescent="0.25">
      <c r="B304" s="129" t="s">
        <v>3</v>
      </c>
      <c r="C304" s="129" t="s">
        <v>4</v>
      </c>
      <c r="D304" s="129"/>
      <c r="E304" s="129" t="s">
        <v>5</v>
      </c>
      <c r="F304" s="129" t="s">
        <v>6</v>
      </c>
      <c r="G304" s="130" t="s">
        <v>7</v>
      </c>
      <c r="H304" s="129" t="s">
        <v>8</v>
      </c>
      <c r="I304" s="136" t="s">
        <v>608</v>
      </c>
      <c r="J304" s="9" t="s">
        <v>9</v>
      </c>
    </row>
    <row r="305" spans="2:15" s="10" customFormat="1" ht="20.100000000000001" customHeight="1" x14ac:dyDescent="0.25">
      <c r="B305" s="129"/>
      <c r="C305" s="129"/>
      <c r="D305" s="129"/>
      <c r="E305" s="129"/>
      <c r="F305" s="129"/>
      <c r="G305" s="131"/>
      <c r="H305" s="129"/>
      <c r="I305" s="136"/>
      <c r="J305" s="9" t="s">
        <v>10</v>
      </c>
    </row>
    <row r="306" spans="2:15" ht="42.75" customHeight="1" x14ac:dyDescent="0.2">
      <c r="B306" s="11">
        <v>1</v>
      </c>
      <c r="C306" s="108" t="s">
        <v>452</v>
      </c>
      <c r="D306" s="110"/>
      <c r="E306" s="61" t="s">
        <v>453</v>
      </c>
      <c r="F306" s="62" t="s">
        <v>609</v>
      </c>
      <c r="G306" s="20" t="s">
        <v>449</v>
      </c>
      <c r="H306" s="61" t="s">
        <v>450</v>
      </c>
      <c r="I306" s="81">
        <v>26415.45</v>
      </c>
      <c r="J306" s="14">
        <v>1</v>
      </c>
    </row>
    <row r="307" spans="2:15" ht="51" customHeight="1" x14ac:dyDescent="0.2">
      <c r="B307" s="11">
        <v>2</v>
      </c>
      <c r="C307" s="108" t="s">
        <v>454</v>
      </c>
      <c r="D307" s="110"/>
      <c r="E307" s="61" t="s">
        <v>455</v>
      </c>
      <c r="F307" s="62" t="s">
        <v>456</v>
      </c>
      <c r="G307" s="20" t="s">
        <v>449</v>
      </c>
      <c r="H307" s="61" t="s">
        <v>450</v>
      </c>
      <c r="I307" s="81">
        <v>16193.08</v>
      </c>
      <c r="J307" s="14">
        <v>1</v>
      </c>
    </row>
    <row r="308" spans="2:15" ht="54" customHeight="1" x14ac:dyDescent="0.2">
      <c r="B308" s="11">
        <v>3</v>
      </c>
      <c r="C308" s="108" t="s">
        <v>457</v>
      </c>
      <c r="D308" s="110"/>
      <c r="E308" s="61" t="s">
        <v>458</v>
      </c>
      <c r="F308" s="62" t="s">
        <v>459</v>
      </c>
      <c r="G308" s="20" t="s">
        <v>448</v>
      </c>
      <c r="H308" s="61" t="s">
        <v>460</v>
      </c>
      <c r="I308" s="81">
        <v>6818848.4299999997</v>
      </c>
      <c r="J308" s="14">
        <v>1</v>
      </c>
    </row>
    <row r="309" spans="2:15" ht="60" customHeight="1" x14ac:dyDescent="0.2">
      <c r="B309" s="11">
        <v>4</v>
      </c>
      <c r="C309" s="108" t="s">
        <v>461</v>
      </c>
      <c r="D309" s="110"/>
      <c r="E309" s="21">
        <v>18580</v>
      </c>
      <c r="F309" s="21" t="s">
        <v>462</v>
      </c>
      <c r="G309" s="32">
        <v>23743</v>
      </c>
      <c r="H309" s="64">
        <v>42051</v>
      </c>
      <c r="I309" s="81">
        <v>14725.65</v>
      </c>
      <c r="J309" s="14">
        <v>1</v>
      </c>
      <c r="K309" s="33"/>
    </row>
    <row r="310" spans="2:15" s="38" customFormat="1" ht="15.6" customHeight="1" x14ac:dyDescent="0.2">
      <c r="B310" s="11"/>
      <c r="C310" s="34" t="s">
        <v>463</v>
      </c>
      <c r="D310" s="63" t="s">
        <v>464</v>
      </c>
      <c r="E310" s="31"/>
      <c r="F310" s="31"/>
      <c r="G310" s="36"/>
      <c r="H310" s="37"/>
      <c r="I310" s="83">
        <f>SUM(I305:I309)</f>
        <v>6876182.6100000003</v>
      </c>
      <c r="J310" s="29"/>
      <c r="L310" s="79"/>
    </row>
    <row r="311" spans="2:15" ht="21.6" customHeight="1" x14ac:dyDescent="0.2">
      <c r="B311" s="121" t="s">
        <v>465</v>
      </c>
      <c r="C311" s="122"/>
      <c r="D311" s="122"/>
      <c r="E311" s="122"/>
      <c r="F311" s="122"/>
      <c r="G311" s="122"/>
      <c r="H311" s="122"/>
      <c r="I311" s="122"/>
      <c r="J311" s="123"/>
      <c r="N311" s="39"/>
      <c r="O311" s="39"/>
    </row>
    <row r="312" spans="2:15" ht="32.450000000000003" customHeight="1" x14ac:dyDescent="0.2">
      <c r="B312" s="40"/>
      <c r="C312" s="127" t="s">
        <v>466</v>
      </c>
      <c r="D312" s="127"/>
      <c r="E312" s="127" t="s">
        <v>467</v>
      </c>
      <c r="F312" s="127"/>
      <c r="G312" s="127" t="s">
        <v>468</v>
      </c>
      <c r="H312" s="127"/>
      <c r="I312" s="74" t="s">
        <v>608</v>
      </c>
      <c r="J312" s="15" t="s">
        <v>469</v>
      </c>
      <c r="N312" s="39"/>
      <c r="O312" s="39"/>
    </row>
    <row r="313" spans="2:15" ht="174" customHeight="1" x14ac:dyDescent="0.2">
      <c r="B313" s="11">
        <v>1</v>
      </c>
      <c r="C313" s="128" t="s">
        <v>470</v>
      </c>
      <c r="D313" s="128"/>
      <c r="E313" s="11">
        <v>100002</v>
      </c>
      <c r="F313" s="62" t="s">
        <v>621</v>
      </c>
      <c r="G313" s="127" t="s">
        <v>471</v>
      </c>
      <c r="H313" s="127"/>
      <c r="I313" s="81">
        <v>503922</v>
      </c>
      <c r="J313" s="15" t="s">
        <v>472</v>
      </c>
      <c r="N313" s="120"/>
      <c r="O313" s="120"/>
    </row>
    <row r="314" spans="2:15" s="43" customFormat="1" ht="15.95" customHeight="1" x14ac:dyDescent="0.2">
      <c r="B314" s="41"/>
      <c r="C314" s="124" t="s">
        <v>473</v>
      </c>
      <c r="D314" s="124"/>
      <c r="E314" s="124"/>
      <c r="F314" s="124"/>
      <c r="G314" s="124"/>
      <c r="H314" s="124"/>
      <c r="I314" s="82">
        <f>I313</f>
        <v>503922</v>
      </c>
      <c r="J314" s="42"/>
      <c r="N314" s="44"/>
      <c r="O314" s="44"/>
    </row>
    <row r="315" spans="2:15" s="39" customFormat="1" ht="17.100000000000001" customHeight="1" x14ac:dyDescent="0.2">
      <c r="B315" s="125" t="s">
        <v>474</v>
      </c>
      <c r="C315" s="125"/>
      <c r="D315" s="125"/>
      <c r="E315" s="125"/>
      <c r="F315" s="125"/>
      <c r="G315" s="125"/>
      <c r="H315" s="125"/>
      <c r="I315" s="125"/>
      <c r="J315" s="125"/>
    </row>
    <row r="316" spans="2:15" s="45" customFormat="1" ht="27.95" customHeight="1" x14ac:dyDescent="0.2">
      <c r="B316" s="28"/>
      <c r="C316" s="126" t="s">
        <v>0</v>
      </c>
      <c r="D316" s="126"/>
      <c r="E316" s="126"/>
      <c r="F316" s="21" t="s">
        <v>475</v>
      </c>
      <c r="G316" s="126" t="s">
        <v>9</v>
      </c>
      <c r="H316" s="126"/>
      <c r="I316" s="126" t="s">
        <v>1</v>
      </c>
      <c r="J316" s="126"/>
    </row>
    <row r="317" spans="2:15" s="30" customFormat="1" ht="11.45" customHeight="1" x14ac:dyDescent="0.2">
      <c r="B317" s="28"/>
      <c r="C317" s="119" t="s">
        <v>611</v>
      </c>
      <c r="D317" s="119"/>
      <c r="E317" s="119"/>
      <c r="F317" s="119"/>
      <c r="G317" s="119"/>
      <c r="H317" s="119"/>
      <c r="I317" s="119"/>
      <c r="J317" s="119"/>
      <c r="K317" s="45"/>
      <c r="L317" s="46"/>
      <c r="M317" s="46"/>
      <c r="N317" s="47"/>
      <c r="O317" s="47"/>
    </row>
    <row r="318" spans="2:15" s="30" customFormat="1" ht="17.45" customHeight="1" x14ac:dyDescent="0.2">
      <c r="B318" s="28" t="s">
        <v>477</v>
      </c>
      <c r="C318" s="96" t="s">
        <v>478</v>
      </c>
      <c r="D318" s="96"/>
      <c r="E318" s="96"/>
      <c r="F318" s="67" t="s">
        <v>479</v>
      </c>
      <c r="G318" s="112">
        <v>80</v>
      </c>
      <c r="H318" s="112"/>
      <c r="I318" s="113">
        <v>807686.44</v>
      </c>
      <c r="J318" s="113"/>
    </row>
    <row r="319" spans="2:15" s="30" customFormat="1" ht="17.45" customHeight="1" x14ac:dyDescent="0.2">
      <c r="B319" s="28" t="s">
        <v>480</v>
      </c>
      <c r="C319" s="96" t="s">
        <v>481</v>
      </c>
      <c r="D319" s="96"/>
      <c r="E319" s="96"/>
      <c r="F319" s="67" t="s">
        <v>479</v>
      </c>
      <c r="G319" s="112">
        <v>1</v>
      </c>
      <c r="H319" s="112"/>
      <c r="I319" s="113">
        <v>39294.92</v>
      </c>
      <c r="J319" s="113"/>
    </row>
    <row r="320" spans="2:15" s="30" customFormat="1" ht="17.45" customHeight="1" x14ac:dyDescent="0.2">
      <c r="B320" s="28" t="s">
        <v>482</v>
      </c>
      <c r="C320" s="96" t="s">
        <v>483</v>
      </c>
      <c r="D320" s="96"/>
      <c r="E320" s="96"/>
      <c r="F320" s="67" t="s">
        <v>479</v>
      </c>
      <c r="G320" s="112">
        <v>7</v>
      </c>
      <c r="H320" s="112"/>
      <c r="I320" s="113">
        <v>135000</v>
      </c>
      <c r="J320" s="113"/>
    </row>
    <row r="321" spans="2:13" s="30" customFormat="1" ht="17.45" customHeight="1" x14ac:dyDescent="0.2">
      <c r="B321" s="28" t="s">
        <v>484</v>
      </c>
      <c r="C321" s="96" t="s">
        <v>485</v>
      </c>
      <c r="D321" s="96"/>
      <c r="E321" s="96"/>
      <c r="F321" s="67" t="s">
        <v>479</v>
      </c>
      <c r="G321" s="112">
        <v>2</v>
      </c>
      <c r="H321" s="112"/>
      <c r="I321" s="113">
        <v>28474.799999999999</v>
      </c>
      <c r="J321" s="113"/>
    </row>
    <row r="322" spans="2:13" s="30" customFormat="1" ht="30" customHeight="1" x14ac:dyDescent="0.2">
      <c r="B322" s="28" t="s">
        <v>486</v>
      </c>
      <c r="C322" s="96" t="s">
        <v>487</v>
      </c>
      <c r="D322" s="96"/>
      <c r="E322" s="96"/>
      <c r="F322" s="67" t="s">
        <v>479</v>
      </c>
      <c r="G322" s="112">
        <v>1</v>
      </c>
      <c r="H322" s="112"/>
      <c r="I322" s="113">
        <v>10974.58</v>
      </c>
      <c r="J322" s="113"/>
    </row>
    <row r="323" spans="2:13" s="30" customFormat="1" ht="23.45" customHeight="1" x14ac:dyDescent="0.2">
      <c r="B323" s="28" t="s">
        <v>488</v>
      </c>
      <c r="C323" s="96" t="s">
        <v>489</v>
      </c>
      <c r="D323" s="96"/>
      <c r="E323" s="96"/>
      <c r="F323" s="67" t="s">
        <v>479</v>
      </c>
      <c r="G323" s="112">
        <v>1</v>
      </c>
      <c r="H323" s="112"/>
      <c r="I323" s="113">
        <v>4144.07</v>
      </c>
      <c r="J323" s="113"/>
    </row>
    <row r="324" spans="2:13" s="30" customFormat="1" ht="24" customHeight="1" x14ac:dyDescent="0.2">
      <c r="B324" s="28" t="s">
        <v>490</v>
      </c>
      <c r="C324" s="96" t="s">
        <v>491</v>
      </c>
      <c r="D324" s="96"/>
      <c r="E324" s="96"/>
      <c r="F324" s="67" t="s">
        <v>479</v>
      </c>
      <c r="G324" s="112">
        <v>14</v>
      </c>
      <c r="H324" s="112"/>
      <c r="I324" s="113">
        <v>177847.46</v>
      </c>
      <c r="J324" s="113"/>
    </row>
    <row r="325" spans="2:13" s="30" customFormat="1" ht="24" customHeight="1" x14ac:dyDescent="0.2">
      <c r="B325" s="28" t="s">
        <v>492</v>
      </c>
      <c r="C325" s="96" t="s">
        <v>493</v>
      </c>
      <c r="D325" s="96"/>
      <c r="E325" s="96"/>
      <c r="F325" s="67" t="s">
        <v>479</v>
      </c>
      <c r="G325" s="112">
        <v>4</v>
      </c>
      <c r="H325" s="112"/>
      <c r="I325" s="113">
        <v>37372.879999999997</v>
      </c>
      <c r="J325" s="113"/>
    </row>
    <row r="326" spans="2:13" s="30" customFormat="1" ht="26.45" customHeight="1" x14ac:dyDescent="0.2">
      <c r="B326" s="28" t="s">
        <v>494</v>
      </c>
      <c r="C326" s="96" t="s">
        <v>495</v>
      </c>
      <c r="D326" s="96"/>
      <c r="E326" s="96"/>
      <c r="F326" s="67" t="s">
        <v>479</v>
      </c>
      <c r="G326" s="112">
        <v>21</v>
      </c>
      <c r="H326" s="112"/>
      <c r="I326" s="113">
        <v>37244.75</v>
      </c>
      <c r="J326" s="113"/>
      <c r="K326" s="47"/>
      <c r="L326" s="47"/>
      <c r="M326" s="47"/>
    </row>
    <row r="327" spans="2:13" s="30" customFormat="1" ht="15.6" customHeight="1" x14ac:dyDescent="0.2">
      <c r="B327" s="28" t="s">
        <v>496</v>
      </c>
      <c r="C327" s="96" t="s">
        <v>497</v>
      </c>
      <c r="D327" s="96"/>
      <c r="E327" s="96"/>
      <c r="F327" s="67" t="s">
        <v>479</v>
      </c>
      <c r="G327" s="112">
        <v>4</v>
      </c>
      <c r="H327" s="112"/>
      <c r="I327" s="113">
        <v>20000</v>
      </c>
      <c r="J327" s="113"/>
      <c r="K327" s="47"/>
      <c r="L327" s="47"/>
      <c r="M327" s="47"/>
    </row>
    <row r="328" spans="2:13" s="30" customFormat="1" ht="15.6" customHeight="1" x14ac:dyDescent="0.2">
      <c r="B328" s="78"/>
      <c r="C328" s="77"/>
      <c r="D328" s="151" t="s">
        <v>612</v>
      </c>
      <c r="E328" s="152"/>
      <c r="F328" s="152"/>
      <c r="G328" s="152"/>
      <c r="H328" s="153"/>
      <c r="I328" s="149">
        <f>SUM(I318:J327)</f>
        <v>1298039.8999999999</v>
      </c>
      <c r="J328" s="150"/>
      <c r="K328" s="47"/>
      <c r="L328" s="47"/>
      <c r="M328" s="47"/>
    </row>
    <row r="329" spans="2:13" s="30" customFormat="1" ht="18.95" customHeight="1" x14ac:dyDescent="0.2">
      <c r="B329" s="28"/>
      <c r="C329" s="119" t="s">
        <v>498</v>
      </c>
      <c r="D329" s="119"/>
      <c r="E329" s="119"/>
      <c r="F329" s="119"/>
      <c r="G329" s="119"/>
      <c r="H329" s="119"/>
      <c r="I329" s="119"/>
      <c r="J329" s="119"/>
      <c r="K329" s="48"/>
      <c r="L329" s="48"/>
      <c r="M329" s="48"/>
    </row>
    <row r="330" spans="2:13" s="30" customFormat="1" ht="67.5" customHeight="1" x14ac:dyDescent="0.2">
      <c r="B330" s="28" t="s">
        <v>499</v>
      </c>
      <c r="C330" s="96" t="s">
        <v>500</v>
      </c>
      <c r="D330" s="96"/>
      <c r="E330" s="96"/>
      <c r="F330" s="67" t="s">
        <v>479</v>
      </c>
      <c r="G330" s="112">
        <v>1</v>
      </c>
      <c r="H330" s="112"/>
      <c r="I330" s="113">
        <v>14009</v>
      </c>
      <c r="J330" s="113"/>
      <c r="K330" s="47"/>
      <c r="L330" s="47"/>
      <c r="M330" s="47"/>
    </row>
    <row r="331" spans="2:13" s="30" customFormat="1" ht="54" customHeight="1" x14ac:dyDescent="0.2">
      <c r="B331" s="28" t="s">
        <v>501</v>
      </c>
      <c r="C331" s="96" t="s">
        <v>502</v>
      </c>
      <c r="D331" s="96"/>
      <c r="E331" s="96"/>
      <c r="F331" s="67" t="s">
        <v>479</v>
      </c>
      <c r="G331" s="112">
        <v>1</v>
      </c>
      <c r="H331" s="112"/>
      <c r="I331" s="113">
        <v>14009</v>
      </c>
      <c r="J331" s="113"/>
    </row>
    <row r="332" spans="2:13" s="30" customFormat="1" ht="57" customHeight="1" x14ac:dyDescent="0.2">
      <c r="B332" s="28" t="s">
        <v>503</v>
      </c>
      <c r="C332" s="96" t="s">
        <v>504</v>
      </c>
      <c r="D332" s="96"/>
      <c r="E332" s="96"/>
      <c r="F332" s="67" t="s">
        <v>479</v>
      </c>
      <c r="G332" s="112">
        <v>1</v>
      </c>
      <c r="H332" s="112"/>
      <c r="I332" s="113">
        <v>14009</v>
      </c>
      <c r="J332" s="113"/>
    </row>
    <row r="333" spans="2:13" s="30" customFormat="1" ht="48.75" customHeight="1" x14ac:dyDescent="0.2">
      <c r="B333" s="28" t="s">
        <v>505</v>
      </c>
      <c r="C333" s="96" t="s">
        <v>506</v>
      </c>
      <c r="D333" s="96"/>
      <c r="E333" s="96"/>
      <c r="F333" s="67" t="s">
        <v>479</v>
      </c>
      <c r="G333" s="112">
        <v>1</v>
      </c>
      <c r="H333" s="112"/>
      <c r="I333" s="113">
        <v>14009</v>
      </c>
      <c r="J333" s="113"/>
    </row>
    <row r="334" spans="2:13" s="30" customFormat="1" ht="48" customHeight="1" x14ac:dyDescent="0.2">
      <c r="B334" s="28" t="s">
        <v>507</v>
      </c>
      <c r="C334" s="96" t="s">
        <v>508</v>
      </c>
      <c r="D334" s="96"/>
      <c r="E334" s="96"/>
      <c r="F334" s="67" t="s">
        <v>479</v>
      </c>
      <c r="G334" s="112">
        <v>1</v>
      </c>
      <c r="H334" s="112"/>
      <c r="I334" s="113">
        <v>14009</v>
      </c>
      <c r="J334" s="113"/>
    </row>
    <row r="335" spans="2:13" s="30" customFormat="1" ht="54.75" customHeight="1" x14ac:dyDescent="0.2">
      <c r="B335" s="28" t="s">
        <v>509</v>
      </c>
      <c r="C335" s="96" t="s">
        <v>510</v>
      </c>
      <c r="D335" s="96"/>
      <c r="E335" s="96"/>
      <c r="F335" s="67" t="s">
        <v>479</v>
      </c>
      <c r="G335" s="112">
        <v>1</v>
      </c>
      <c r="H335" s="112"/>
      <c r="I335" s="113">
        <v>14009</v>
      </c>
      <c r="J335" s="113"/>
    </row>
    <row r="336" spans="2:13" s="30" customFormat="1" ht="56.25" customHeight="1" x14ac:dyDescent="0.2">
      <c r="B336" s="28" t="s">
        <v>511</v>
      </c>
      <c r="C336" s="96" t="s">
        <v>512</v>
      </c>
      <c r="D336" s="96"/>
      <c r="E336" s="96"/>
      <c r="F336" s="67" t="s">
        <v>479</v>
      </c>
      <c r="G336" s="112">
        <v>1</v>
      </c>
      <c r="H336" s="112"/>
      <c r="I336" s="113">
        <v>14009</v>
      </c>
      <c r="J336" s="113"/>
    </row>
    <row r="337" spans="2:10" s="30" customFormat="1" ht="57.75" customHeight="1" x14ac:dyDescent="0.2">
      <c r="B337" s="28" t="s">
        <v>513</v>
      </c>
      <c r="C337" s="96" t="s">
        <v>514</v>
      </c>
      <c r="D337" s="96"/>
      <c r="E337" s="96"/>
      <c r="F337" s="67" t="s">
        <v>479</v>
      </c>
      <c r="G337" s="112">
        <v>1</v>
      </c>
      <c r="H337" s="112"/>
      <c r="I337" s="113">
        <v>14009</v>
      </c>
      <c r="J337" s="113"/>
    </row>
    <row r="338" spans="2:10" s="30" customFormat="1" ht="54.75" customHeight="1" x14ac:dyDescent="0.2">
      <c r="B338" s="28" t="s">
        <v>515</v>
      </c>
      <c r="C338" s="96" t="s">
        <v>516</v>
      </c>
      <c r="D338" s="96"/>
      <c r="E338" s="96"/>
      <c r="F338" s="67" t="s">
        <v>479</v>
      </c>
      <c r="G338" s="112">
        <v>1</v>
      </c>
      <c r="H338" s="112"/>
      <c r="I338" s="113">
        <v>14009</v>
      </c>
      <c r="J338" s="113"/>
    </row>
    <row r="339" spans="2:10" s="30" customFormat="1" ht="57.75" customHeight="1" x14ac:dyDescent="0.2">
      <c r="B339" s="28" t="s">
        <v>517</v>
      </c>
      <c r="C339" s="96" t="s">
        <v>518</v>
      </c>
      <c r="D339" s="96"/>
      <c r="E339" s="96"/>
      <c r="F339" s="67" t="s">
        <v>479</v>
      </c>
      <c r="G339" s="112">
        <v>1</v>
      </c>
      <c r="H339" s="112"/>
      <c r="I339" s="113">
        <v>14009</v>
      </c>
      <c r="J339" s="113"/>
    </row>
    <row r="340" spans="2:10" s="30" customFormat="1" ht="54" customHeight="1" x14ac:dyDescent="0.2">
      <c r="B340" s="28" t="s">
        <v>519</v>
      </c>
      <c r="C340" s="96" t="s">
        <v>520</v>
      </c>
      <c r="D340" s="96"/>
      <c r="E340" s="96"/>
      <c r="F340" s="67" t="s">
        <v>479</v>
      </c>
      <c r="G340" s="112">
        <v>1</v>
      </c>
      <c r="H340" s="112"/>
      <c r="I340" s="113">
        <v>14009</v>
      </c>
      <c r="J340" s="113"/>
    </row>
    <row r="341" spans="2:10" s="30" customFormat="1" ht="51" customHeight="1" x14ac:dyDescent="0.2">
      <c r="B341" s="28" t="s">
        <v>521</v>
      </c>
      <c r="C341" s="96" t="s">
        <v>522</v>
      </c>
      <c r="D341" s="96"/>
      <c r="E341" s="96"/>
      <c r="F341" s="67" t="s">
        <v>479</v>
      </c>
      <c r="G341" s="112">
        <v>1</v>
      </c>
      <c r="H341" s="112"/>
      <c r="I341" s="113">
        <v>14009</v>
      </c>
      <c r="J341" s="113"/>
    </row>
    <row r="342" spans="2:10" s="30" customFormat="1" ht="61.5" customHeight="1" x14ac:dyDescent="0.2">
      <c r="B342" s="28" t="s">
        <v>523</v>
      </c>
      <c r="C342" s="96" t="s">
        <v>524</v>
      </c>
      <c r="D342" s="96"/>
      <c r="E342" s="96"/>
      <c r="F342" s="67" t="s">
        <v>479</v>
      </c>
      <c r="G342" s="112">
        <v>1</v>
      </c>
      <c r="H342" s="112"/>
      <c r="I342" s="113">
        <v>14009</v>
      </c>
      <c r="J342" s="113"/>
    </row>
    <row r="343" spans="2:10" s="30" customFormat="1" ht="54" customHeight="1" x14ac:dyDescent="0.2">
      <c r="B343" s="28" t="s">
        <v>525</v>
      </c>
      <c r="C343" s="96" t="s">
        <v>526</v>
      </c>
      <c r="D343" s="96"/>
      <c r="E343" s="96"/>
      <c r="F343" s="67" t="s">
        <v>479</v>
      </c>
      <c r="G343" s="112">
        <v>1</v>
      </c>
      <c r="H343" s="112"/>
      <c r="I343" s="113">
        <v>14009</v>
      </c>
      <c r="J343" s="113"/>
    </row>
    <row r="344" spans="2:10" s="30" customFormat="1" ht="51" customHeight="1" x14ac:dyDescent="0.2">
      <c r="B344" s="28" t="s">
        <v>527</v>
      </c>
      <c r="C344" s="96" t="s">
        <v>528</v>
      </c>
      <c r="D344" s="96"/>
      <c r="E344" s="96"/>
      <c r="F344" s="67" t="s">
        <v>479</v>
      </c>
      <c r="G344" s="112">
        <v>1</v>
      </c>
      <c r="H344" s="112"/>
      <c r="I344" s="113">
        <v>14009</v>
      </c>
      <c r="J344" s="113"/>
    </row>
    <row r="345" spans="2:10" s="30" customFormat="1" ht="55.5" customHeight="1" x14ac:dyDescent="0.2">
      <c r="B345" s="28" t="s">
        <v>529</v>
      </c>
      <c r="C345" s="96" t="s">
        <v>530</v>
      </c>
      <c r="D345" s="96"/>
      <c r="E345" s="96"/>
      <c r="F345" s="67" t="s">
        <v>479</v>
      </c>
      <c r="G345" s="112">
        <v>1</v>
      </c>
      <c r="H345" s="112"/>
      <c r="I345" s="113">
        <v>14009</v>
      </c>
      <c r="J345" s="113"/>
    </row>
    <row r="346" spans="2:10" s="30" customFormat="1" ht="51.75" customHeight="1" x14ac:dyDescent="0.2">
      <c r="B346" s="28" t="s">
        <v>531</v>
      </c>
      <c r="C346" s="96" t="s">
        <v>532</v>
      </c>
      <c r="D346" s="96"/>
      <c r="E346" s="96"/>
      <c r="F346" s="67" t="s">
        <v>479</v>
      </c>
      <c r="G346" s="112">
        <v>1</v>
      </c>
      <c r="H346" s="112"/>
      <c r="I346" s="113">
        <v>14009</v>
      </c>
      <c r="J346" s="113"/>
    </row>
    <row r="347" spans="2:10" s="30" customFormat="1" ht="51" customHeight="1" x14ac:dyDescent="0.2">
      <c r="B347" s="28" t="s">
        <v>533</v>
      </c>
      <c r="C347" s="96" t="s">
        <v>534</v>
      </c>
      <c r="D347" s="96"/>
      <c r="E347" s="96"/>
      <c r="F347" s="67" t="s">
        <v>479</v>
      </c>
      <c r="G347" s="112">
        <v>1</v>
      </c>
      <c r="H347" s="112"/>
      <c r="I347" s="113">
        <v>14009</v>
      </c>
      <c r="J347" s="113"/>
    </row>
    <row r="348" spans="2:10" s="30" customFormat="1" ht="47.25" customHeight="1" x14ac:dyDescent="0.2">
      <c r="B348" s="28" t="s">
        <v>535</v>
      </c>
      <c r="C348" s="96" t="s">
        <v>536</v>
      </c>
      <c r="D348" s="96"/>
      <c r="E348" s="96"/>
      <c r="F348" s="67" t="s">
        <v>479</v>
      </c>
      <c r="G348" s="112">
        <v>1</v>
      </c>
      <c r="H348" s="112"/>
      <c r="I348" s="113">
        <v>14009</v>
      </c>
      <c r="J348" s="113"/>
    </row>
    <row r="349" spans="2:10" s="30" customFormat="1" ht="48" customHeight="1" x14ac:dyDescent="0.2">
      <c r="B349" s="28" t="s">
        <v>537</v>
      </c>
      <c r="C349" s="96" t="s">
        <v>538</v>
      </c>
      <c r="D349" s="96"/>
      <c r="E349" s="96"/>
      <c r="F349" s="67" t="s">
        <v>479</v>
      </c>
      <c r="G349" s="112">
        <v>1</v>
      </c>
      <c r="H349" s="112"/>
      <c r="I349" s="113">
        <v>14009</v>
      </c>
      <c r="J349" s="113"/>
    </row>
    <row r="350" spans="2:10" s="30" customFormat="1" ht="48" customHeight="1" x14ac:dyDescent="0.2">
      <c r="B350" s="28" t="s">
        <v>539</v>
      </c>
      <c r="C350" s="96" t="s">
        <v>540</v>
      </c>
      <c r="D350" s="96"/>
      <c r="E350" s="96"/>
      <c r="F350" s="67" t="s">
        <v>479</v>
      </c>
      <c r="G350" s="112">
        <v>1</v>
      </c>
      <c r="H350" s="112"/>
      <c r="I350" s="113">
        <v>14009</v>
      </c>
      <c r="J350" s="113"/>
    </row>
    <row r="351" spans="2:10" s="30" customFormat="1" ht="54.75" customHeight="1" x14ac:dyDescent="0.2">
      <c r="B351" s="28" t="s">
        <v>541</v>
      </c>
      <c r="C351" s="96" t="s">
        <v>542</v>
      </c>
      <c r="D351" s="96"/>
      <c r="E351" s="96"/>
      <c r="F351" s="67" t="s">
        <v>479</v>
      </c>
      <c r="G351" s="112">
        <v>1</v>
      </c>
      <c r="H351" s="112"/>
      <c r="I351" s="113">
        <v>14009</v>
      </c>
      <c r="J351" s="113"/>
    </row>
    <row r="352" spans="2:10" s="30" customFormat="1" ht="50.25" customHeight="1" x14ac:dyDescent="0.2">
      <c r="B352" s="28" t="s">
        <v>543</v>
      </c>
      <c r="C352" s="96" t="s">
        <v>544</v>
      </c>
      <c r="D352" s="96"/>
      <c r="E352" s="96"/>
      <c r="F352" s="67" t="s">
        <v>479</v>
      </c>
      <c r="G352" s="112">
        <v>1</v>
      </c>
      <c r="H352" s="112"/>
      <c r="I352" s="113">
        <v>14009</v>
      </c>
      <c r="J352" s="113"/>
    </row>
    <row r="353" spans="2:12" s="30" customFormat="1" ht="50.25" customHeight="1" x14ac:dyDescent="0.2">
      <c r="B353" s="28" t="s">
        <v>545</v>
      </c>
      <c r="C353" s="96" t="s">
        <v>546</v>
      </c>
      <c r="D353" s="96"/>
      <c r="E353" s="96"/>
      <c r="F353" s="67" t="s">
        <v>479</v>
      </c>
      <c r="G353" s="112">
        <v>1</v>
      </c>
      <c r="H353" s="112"/>
      <c r="I353" s="113">
        <v>14009</v>
      </c>
      <c r="J353" s="113"/>
    </row>
    <row r="354" spans="2:12" s="30" customFormat="1" ht="49.5" customHeight="1" x14ac:dyDescent="0.2">
      <c r="B354" s="28" t="s">
        <v>547</v>
      </c>
      <c r="C354" s="96" t="s">
        <v>548</v>
      </c>
      <c r="D354" s="96"/>
      <c r="E354" s="96"/>
      <c r="F354" s="67" t="s">
        <v>479</v>
      </c>
      <c r="G354" s="112">
        <v>1</v>
      </c>
      <c r="H354" s="112"/>
      <c r="I354" s="113">
        <v>14009</v>
      </c>
      <c r="J354" s="113"/>
    </row>
    <row r="355" spans="2:12" s="30" customFormat="1" ht="54.75" customHeight="1" x14ac:dyDescent="0.2">
      <c r="B355" s="28" t="s">
        <v>549</v>
      </c>
      <c r="C355" s="96" t="s">
        <v>550</v>
      </c>
      <c r="D355" s="96"/>
      <c r="E355" s="96"/>
      <c r="F355" s="67" t="s">
        <v>479</v>
      </c>
      <c r="G355" s="112">
        <v>1</v>
      </c>
      <c r="H355" s="112"/>
      <c r="I355" s="113">
        <v>14009</v>
      </c>
      <c r="J355" s="113"/>
    </row>
    <row r="356" spans="2:12" s="30" customFormat="1" ht="53.25" customHeight="1" x14ac:dyDescent="0.2">
      <c r="B356" s="28" t="s">
        <v>551</v>
      </c>
      <c r="C356" s="96" t="s">
        <v>552</v>
      </c>
      <c r="D356" s="96"/>
      <c r="E356" s="96"/>
      <c r="F356" s="67" t="s">
        <v>479</v>
      </c>
      <c r="G356" s="112">
        <v>1</v>
      </c>
      <c r="H356" s="112"/>
      <c r="I356" s="113">
        <v>14009</v>
      </c>
      <c r="J356" s="113"/>
    </row>
    <row r="357" spans="2:12" s="30" customFormat="1" ht="53.25" customHeight="1" x14ac:dyDescent="0.2">
      <c r="B357" s="28" t="s">
        <v>553</v>
      </c>
      <c r="C357" s="96" t="s">
        <v>554</v>
      </c>
      <c r="D357" s="96"/>
      <c r="E357" s="96"/>
      <c r="F357" s="67" t="s">
        <v>479</v>
      </c>
      <c r="G357" s="112">
        <v>1</v>
      </c>
      <c r="H357" s="112"/>
      <c r="I357" s="113">
        <v>14009</v>
      </c>
      <c r="J357" s="113"/>
    </row>
    <row r="358" spans="2:12" s="30" customFormat="1" ht="50.25" customHeight="1" x14ac:dyDescent="0.2">
      <c r="B358" s="28" t="s">
        <v>555</v>
      </c>
      <c r="C358" s="96" t="s">
        <v>556</v>
      </c>
      <c r="D358" s="96"/>
      <c r="E358" s="96"/>
      <c r="F358" s="67" t="s">
        <v>479</v>
      </c>
      <c r="G358" s="112">
        <v>1</v>
      </c>
      <c r="H358" s="112"/>
      <c r="I358" s="113">
        <v>14009</v>
      </c>
      <c r="J358" s="113"/>
    </row>
    <row r="359" spans="2:12" s="30" customFormat="1" ht="56.25" customHeight="1" x14ac:dyDescent="0.2">
      <c r="B359" s="28" t="s">
        <v>557</v>
      </c>
      <c r="C359" s="96" t="s">
        <v>558</v>
      </c>
      <c r="D359" s="96"/>
      <c r="E359" s="96"/>
      <c r="F359" s="67" t="s">
        <v>479</v>
      </c>
      <c r="G359" s="112">
        <v>1</v>
      </c>
      <c r="H359" s="112"/>
      <c r="I359" s="113">
        <v>14009</v>
      </c>
      <c r="J359" s="113"/>
    </row>
    <row r="360" spans="2:12" s="30" customFormat="1" ht="57" customHeight="1" x14ac:dyDescent="0.2">
      <c r="B360" s="28" t="s">
        <v>559</v>
      </c>
      <c r="C360" s="96" t="s">
        <v>560</v>
      </c>
      <c r="D360" s="96"/>
      <c r="E360" s="96"/>
      <c r="F360" s="67" t="s">
        <v>479</v>
      </c>
      <c r="G360" s="112">
        <v>1</v>
      </c>
      <c r="H360" s="112"/>
      <c r="I360" s="113">
        <v>14009</v>
      </c>
      <c r="J360" s="113"/>
    </row>
    <row r="361" spans="2:12" s="30" customFormat="1" ht="55.5" customHeight="1" x14ac:dyDescent="0.2">
      <c r="B361" s="28" t="s">
        <v>561</v>
      </c>
      <c r="C361" s="96" t="s">
        <v>562</v>
      </c>
      <c r="D361" s="96"/>
      <c r="E361" s="96"/>
      <c r="F361" s="67" t="s">
        <v>479</v>
      </c>
      <c r="G361" s="112">
        <v>1</v>
      </c>
      <c r="H361" s="112"/>
      <c r="I361" s="113">
        <v>14009</v>
      </c>
      <c r="J361" s="113"/>
    </row>
    <row r="362" spans="2:12" s="30" customFormat="1" ht="48.75" customHeight="1" x14ac:dyDescent="0.2">
      <c r="B362" s="28" t="s">
        <v>563</v>
      </c>
      <c r="C362" s="96" t="s">
        <v>564</v>
      </c>
      <c r="D362" s="96"/>
      <c r="E362" s="96"/>
      <c r="F362" s="67" t="s">
        <v>479</v>
      </c>
      <c r="G362" s="112">
        <v>1</v>
      </c>
      <c r="H362" s="112"/>
      <c r="I362" s="113">
        <v>14009</v>
      </c>
      <c r="J362" s="113"/>
    </row>
    <row r="363" spans="2:12" s="30" customFormat="1" ht="51" customHeight="1" x14ac:dyDescent="0.2">
      <c r="B363" s="28" t="s">
        <v>565</v>
      </c>
      <c r="C363" s="96" t="s">
        <v>566</v>
      </c>
      <c r="D363" s="96"/>
      <c r="E363" s="96"/>
      <c r="F363" s="67" t="s">
        <v>479</v>
      </c>
      <c r="G363" s="112">
        <v>1</v>
      </c>
      <c r="H363" s="112"/>
      <c r="I363" s="113">
        <v>14009</v>
      </c>
      <c r="J363" s="113"/>
    </row>
    <row r="364" spans="2:12" s="30" customFormat="1" ht="51.75" customHeight="1" x14ac:dyDescent="0.2">
      <c r="B364" s="28" t="s">
        <v>567</v>
      </c>
      <c r="C364" s="96" t="s">
        <v>568</v>
      </c>
      <c r="D364" s="96"/>
      <c r="E364" s="96"/>
      <c r="F364" s="67" t="s">
        <v>479</v>
      </c>
      <c r="G364" s="112">
        <v>1</v>
      </c>
      <c r="H364" s="112"/>
      <c r="I364" s="113">
        <v>14009</v>
      </c>
      <c r="J364" s="113"/>
    </row>
    <row r="365" spans="2:12" s="30" customFormat="1" ht="53.25" customHeight="1" x14ac:dyDescent="0.2">
      <c r="B365" s="28" t="s">
        <v>569</v>
      </c>
      <c r="C365" s="111" t="s">
        <v>570</v>
      </c>
      <c r="D365" s="111"/>
      <c r="E365" s="111"/>
      <c r="F365" s="67" t="s">
        <v>479</v>
      </c>
      <c r="G365" s="112">
        <v>1</v>
      </c>
      <c r="H365" s="112"/>
      <c r="I365" s="113">
        <v>14009</v>
      </c>
      <c r="J365" s="113"/>
    </row>
    <row r="366" spans="2:12" s="30" customFormat="1" ht="50.25" customHeight="1" x14ac:dyDescent="0.2">
      <c r="B366" s="28" t="s">
        <v>571</v>
      </c>
      <c r="C366" s="111" t="s">
        <v>572</v>
      </c>
      <c r="D366" s="111"/>
      <c r="E366" s="111"/>
      <c r="F366" s="67" t="s">
        <v>479</v>
      </c>
      <c r="G366" s="112">
        <v>1</v>
      </c>
      <c r="H366" s="112"/>
      <c r="I366" s="113">
        <v>14009</v>
      </c>
      <c r="J366" s="113"/>
    </row>
    <row r="367" spans="2:12" s="30" customFormat="1" ht="51.75" customHeight="1" x14ac:dyDescent="0.2">
      <c r="B367" s="28" t="s">
        <v>573</v>
      </c>
      <c r="C367" s="111" t="s">
        <v>574</v>
      </c>
      <c r="D367" s="111"/>
      <c r="E367" s="111"/>
      <c r="F367" s="67" t="s">
        <v>479</v>
      </c>
      <c r="G367" s="112">
        <v>1</v>
      </c>
      <c r="H367" s="112"/>
      <c r="I367" s="113">
        <v>14009</v>
      </c>
      <c r="J367" s="113"/>
    </row>
    <row r="368" spans="2:12" s="30" customFormat="1" ht="47.25" customHeight="1" x14ac:dyDescent="0.2">
      <c r="B368" s="28" t="s">
        <v>575</v>
      </c>
      <c r="C368" s="111" t="s">
        <v>576</v>
      </c>
      <c r="D368" s="111"/>
      <c r="E368" s="111"/>
      <c r="F368" s="67" t="s">
        <v>479</v>
      </c>
      <c r="G368" s="112">
        <v>1</v>
      </c>
      <c r="H368" s="112"/>
      <c r="I368" s="113">
        <v>14009</v>
      </c>
      <c r="J368" s="113"/>
      <c r="L368" s="49"/>
    </row>
    <row r="369" spans="2:13" s="30" customFormat="1" ht="18.600000000000001" customHeight="1" x14ac:dyDescent="0.2">
      <c r="B369" s="105" t="s">
        <v>614</v>
      </c>
      <c r="C369" s="106"/>
      <c r="D369" s="106"/>
      <c r="E369" s="106"/>
      <c r="F369" s="106"/>
      <c r="G369" s="106"/>
      <c r="H369" s="107"/>
      <c r="I369" s="149">
        <f>SUM(I330:J368)</f>
        <v>546351</v>
      </c>
      <c r="J369" s="150"/>
      <c r="L369" s="49"/>
    </row>
    <row r="370" spans="2:13" s="52" customFormat="1" ht="14.45" customHeight="1" x14ac:dyDescent="0.2">
      <c r="B370" s="50"/>
      <c r="C370" s="114" t="s">
        <v>615</v>
      </c>
      <c r="D370" s="114"/>
      <c r="E370" s="114"/>
      <c r="F370" s="114"/>
      <c r="G370" s="114"/>
      <c r="H370" s="114"/>
      <c r="I370" s="115">
        <f>I369+I328</f>
        <v>1844390.9</v>
      </c>
      <c r="J370" s="115"/>
      <c r="K370" s="80"/>
      <c r="L370" s="88"/>
      <c r="M370" s="51"/>
    </row>
    <row r="371" spans="2:13" ht="23.1" customHeight="1" x14ac:dyDescent="0.2">
      <c r="B371" s="116" t="s">
        <v>577</v>
      </c>
      <c r="C371" s="117"/>
      <c r="D371" s="117"/>
      <c r="E371" s="117"/>
      <c r="F371" s="117"/>
      <c r="G371" s="117"/>
      <c r="H371" s="117"/>
      <c r="I371" s="117"/>
      <c r="J371" s="118"/>
    </row>
    <row r="372" spans="2:13" s="55" customFormat="1" ht="33.950000000000003" customHeight="1" x14ac:dyDescent="0.25">
      <c r="B372" s="53"/>
      <c r="C372" s="99" t="s">
        <v>0</v>
      </c>
      <c r="D372" s="100"/>
      <c r="E372" s="101"/>
      <c r="F372" s="54" t="s">
        <v>578</v>
      </c>
      <c r="G372" s="102" t="s">
        <v>9</v>
      </c>
      <c r="H372" s="103"/>
      <c r="I372" s="104"/>
      <c r="J372" s="104"/>
    </row>
    <row r="373" spans="2:13" s="55" customFormat="1" ht="12.95" customHeight="1" x14ac:dyDescent="0.25">
      <c r="B373" s="53"/>
      <c r="C373" s="105" t="s">
        <v>476</v>
      </c>
      <c r="D373" s="106"/>
      <c r="E373" s="106"/>
      <c r="F373" s="106"/>
      <c r="G373" s="106"/>
      <c r="H373" s="107"/>
      <c r="I373" s="104"/>
      <c r="J373" s="104"/>
    </row>
    <row r="374" spans="2:13" s="30" customFormat="1" ht="18.600000000000001" customHeight="1" x14ac:dyDescent="0.2">
      <c r="B374" s="28">
        <v>1</v>
      </c>
      <c r="C374" s="108" t="s">
        <v>579</v>
      </c>
      <c r="D374" s="109"/>
      <c r="E374" s="110"/>
      <c r="F374" s="68" t="s">
        <v>479</v>
      </c>
      <c r="G374" s="97" t="s">
        <v>492</v>
      </c>
      <c r="H374" s="98"/>
      <c r="I374" s="104"/>
      <c r="J374" s="104"/>
    </row>
    <row r="375" spans="2:13" s="30" customFormat="1" ht="24.75" customHeight="1" x14ac:dyDescent="0.2">
      <c r="B375" s="28">
        <v>2</v>
      </c>
      <c r="C375" s="96" t="s">
        <v>580</v>
      </c>
      <c r="D375" s="96"/>
      <c r="E375" s="96"/>
      <c r="F375" s="69" t="s">
        <v>479</v>
      </c>
      <c r="G375" s="97" t="s">
        <v>477</v>
      </c>
      <c r="H375" s="98"/>
      <c r="I375" s="104"/>
      <c r="J375" s="104"/>
    </row>
    <row r="376" spans="2:13" s="30" customFormat="1" ht="18.600000000000001" customHeight="1" x14ac:dyDescent="0.2">
      <c r="B376" s="28">
        <v>3</v>
      </c>
      <c r="C376" s="96" t="s">
        <v>581</v>
      </c>
      <c r="D376" s="96"/>
      <c r="E376" s="96"/>
      <c r="F376" s="69" t="s">
        <v>479</v>
      </c>
      <c r="G376" s="97" t="s">
        <v>492</v>
      </c>
      <c r="H376" s="98"/>
      <c r="I376" s="104"/>
      <c r="J376" s="104"/>
    </row>
    <row r="377" spans="2:13" s="30" customFormat="1" ht="18.600000000000001" customHeight="1" x14ac:dyDescent="0.2">
      <c r="B377" s="28">
        <v>4</v>
      </c>
      <c r="C377" s="96" t="s">
        <v>582</v>
      </c>
      <c r="D377" s="96"/>
      <c r="E377" s="96"/>
      <c r="F377" s="69" t="s">
        <v>479</v>
      </c>
      <c r="G377" s="97" t="s">
        <v>496</v>
      </c>
      <c r="H377" s="98"/>
      <c r="I377" s="104"/>
      <c r="J377" s="104"/>
    </row>
    <row r="378" spans="2:13" s="30" customFormat="1" ht="18.600000000000001" customHeight="1" x14ac:dyDescent="0.2">
      <c r="B378" s="28">
        <v>5</v>
      </c>
      <c r="C378" s="96" t="s">
        <v>583</v>
      </c>
      <c r="D378" s="96"/>
      <c r="E378" s="96"/>
      <c r="F378" s="69" t="s">
        <v>479</v>
      </c>
      <c r="G378" s="97" t="s">
        <v>482</v>
      </c>
      <c r="H378" s="98"/>
      <c r="I378" s="104"/>
      <c r="J378" s="104"/>
    </row>
    <row r="379" spans="2:13" s="30" customFormat="1" ht="22.5" customHeight="1" x14ac:dyDescent="0.2">
      <c r="B379" s="28">
        <v>6</v>
      </c>
      <c r="C379" s="96" t="s">
        <v>584</v>
      </c>
      <c r="D379" s="96"/>
      <c r="E379" s="96"/>
      <c r="F379" s="69" t="s">
        <v>479</v>
      </c>
      <c r="G379" s="97" t="s">
        <v>517</v>
      </c>
      <c r="H379" s="98"/>
      <c r="I379" s="104"/>
      <c r="J379" s="104"/>
    </row>
    <row r="380" spans="2:13" s="30" customFormat="1" ht="18" customHeight="1" x14ac:dyDescent="0.2">
      <c r="B380" s="28">
        <v>7</v>
      </c>
      <c r="C380" s="96" t="s">
        <v>585</v>
      </c>
      <c r="D380" s="96"/>
      <c r="E380" s="96"/>
      <c r="F380" s="69" t="s">
        <v>479</v>
      </c>
      <c r="G380" s="97" t="s">
        <v>488</v>
      </c>
      <c r="H380" s="98"/>
      <c r="I380" s="104"/>
      <c r="J380" s="104"/>
    </row>
    <row r="381" spans="2:13" s="30" customFormat="1" ht="18" customHeight="1" x14ac:dyDescent="0.2">
      <c r="B381" s="28">
        <v>8</v>
      </c>
      <c r="C381" s="96" t="s">
        <v>586</v>
      </c>
      <c r="D381" s="96"/>
      <c r="E381" s="96"/>
      <c r="F381" s="69" t="s">
        <v>479</v>
      </c>
      <c r="G381" s="97" t="s">
        <v>482</v>
      </c>
      <c r="H381" s="98"/>
      <c r="I381" s="104"/>
      <c r="J381" s="104"/>
    </row>
    <row r="382" spans="2:13" s="30" customFormat="1" ht="18" customHeight="1" x14ac:dyDescent="0.2">
      <c r="B382" s="28">
        <v>9</v>
      </c>
      <c r="C382" s="96" t="s">
        <v>587</v>
      </c>
      <c r="D382" s="96"/>
      <c r="E382" s="96"/>
      <c r="F382" s="69" t="s">
        <v>479</v>
      </c>
      <c r="G382" s="97" t="s">
        <v>484</v>
      </c>
      <c r="H382" s="98"/>
      <c r="I382" s="104"/>
      <c r="J382" s="104"/>
    </row>
    <row r="383" spans="2:13" s="30" customFormat="1" ht="18" customHeight="1" x14ac:dyDescent="0.2">
      <c r="B383" s="28">
        <v>10</v>
      </c>
      <c r="C383" s="96" t="s">
        <v>588</v>
      </c>
      <c r="D383" s="96"/>
      <c r="E383" s="96"/>
      <c r="F383" s="69" t="s">
        <v>479</v>
      </c>
      <c r="G383" s="97" t="s">
        <v>480</v>
      </c>
      <c r="H383" s="98"/>
      <c r="I383" s="104"/>
      <c r="J383" s="104"/>
    </row>
    <row r="384" spans="2:13" s="30" customFormat="1" ht="18" customHeight="1" x14ac:dyDescent="0.2">
      <c r="B384" s="28">
        <v>11</v>
      </c>
      <c r="C384" s="96" t="s">
        <v>589</v>
      </c>
      <c r="D384" s="96"/>
      <c r="E384" s="96"/>
      <c r="F384" s="69" t="s">
        <v>479</v>
      </c>
      <c r="G384" s="97" t="s">
        <v>480</v>
      </c>
      <c r="H384" s="98"/>
      <c r="I384" s="104"/>
      <c r="J384" s="104"/>
    </row>
    <row r="385" spans="2:10" s="30" customFormat="1" ht="18" customHeight="1" x14ac:dyDescent="0.2">
      <c r="B385" s="28">
        <v>12</v>
      </c>
      <c r="C385" s="96" t="s">
        <v>590</v>
      </c>
      <c r="D385" s="96"/>
      <c r="E385" s="96"/>
      <c r="F385" s="69" t="s">
        <v>479</v>
      </c>
      <c r="G385" s="97" t="s">
        <v>492</v>
      </c>
      <c r="H385" s="98"/>
      <c r="I385" s="104"/>
      <c r="J385" s="104"/>
    </row>
    <row r="386" spans="2:10" s="30" customFormat="1" ht="18" customHeight="1" x14ac:dyDescent="0.2">
      <c r="B386" s="28">
        <v>13</v>
      </c>
      <c r="C386" s="96" t="s">
        <v>591</v>
      </c>
      <c r="D386" s="96"/>
      <c r="E386" s="96"/>
      <c r="F386" s="69" t="s">
        <v>479</v>
      </c>
      <c r="G386" s="97" t="s">
        <v>490</v>
      </c>
      <c r="H386" s="98"/>
      <c r="I386" s="104"/>
      <c r="J386" s="104"/>
    </row>
    <row r="387" spans="2:10" s="30" customFormat="1" ht="18" customHeight="1" x14ac:dyDescent="0.2">
      <c r="B387" s="28">
        <v>14</v>
      </c>
      <c r="C387" s="96" t="s">
        <v>592</v>
      </c>
      <c r="D387" s="96"/>
      <c r="E387" s="96"/>
      <c r="F387" s="69" t="s">
        <v>479</v>
      </c>
      <c r="G387" s="97" t="s">
        <v>480</v>
      </c>
      <c r="H387" s="98"/>
      <c r="I387" s="104"/>
      <c r="J387" s="104"/>
    </row>
    <row r="388" spans="2:10" s="30" customFormat="1" ht="18" customHeight="1" x14ac:dyDescent="0.2">
      <c r="B388" s="28">
        <v>15</v>
      </c>
      <c r="C388" s="96" t="s">
        <v>593</v>
      </c>
      <c r="D388" s="96"/>
      <c r="E388" s="96"/>
      <c r="F388" s="69" t="s">
        <v>479</v>
      </c>
      <c r="G388" s="97" t="s">
        <v>492</v>
      </c>
      <c r="H388" s="98"/>
      <c r="I388" s="104"/>
      <c r="J388" s="104"/>
    </row>
    <row r="389" spans="2:10" s="30" customFormat="1" ht="18" customHeight="1" x14ac:dyDescent="0.2">
      <c r="B389" s="28">
        <v>16</v>
      </c>
      <c r="C389" s="96" t="s">
        <v>594</v>
      </c>
      <c r="D389" s="96"/>
      <c r="E389" s="96"/>
      <c r="F389" s="69" t="s">
        <v>479</v>
      </c>
      <c r="G389" s="97" t="s">
        <v>509</v>
      </c>
      <c r="H389" s="98"/>
      <c r="I389" s="104"/>
      <c r="J389" s="104"/>
    </row>
    <row r="390" spans="2:10" s="30" customFormat="1" ht="18" customHeight="1" x14ac:dyDescent="0.2">
      <c r="B390" s="28">
        <v>17</v>
      </c>
      <c r="C390" s="96" t="s">
        <v>595</v>
      </c>
      <c r="D390" s="96"/>
      <c r="E390" s="96"/>
      <c r="F390" s="69" t="s">
        <v>479</v>
      </c>
      <c r="G390" s="97" t="s">
        <v>492</v>
      </c>
      <c r="H390" s="98"/>
      <c r="I390" s="104"/>
      <c r="J390" s="104"/>
    </row>
    <row r="391" spans="2:10" s="30" customFormat="1" ht="18" customHeight="1" x14ac:dyDescent="0.2">
      <c r="B391" s="28">
        <v>18</v>
      </c>
      <c r="C391" s="96" t="s">
        <v>596</v>
      </c>
      <c r="D391" s="96"/>
      <c r="E391" s="96"/>
      <c r="F391" s="69" t="s">
        <v>479</v>
      </c>
      <c r="G391" s="97" t="s">
        <v>484</v>
      </c>
      <c r="H391" s="98"/>
      <c r="I391" s="104"/>
      <c r="J391" s="104"/>
    </row>
    <row r="392" spans="2:10" s="30" customFormat="1" ht="18" customHeight="1" x14ac:dyDescent="0.2">
      <c r="B392" s="28">
        <v>19</v>
      </c>
      <c r="C392" s="96" t="s">
        <v>597</v>
      </c>
      <c r="D392" s="96"/>
      <c r="E392" s="96"/>
      <c r="F392" s="69" t="s">
        <v>479</v>
      </c>
      <c r="G392" s="97" t="s">
        <v>480</v>
      </c>
      <c r="H392" s="98"/>
      <c r="I392" s="104"/>
      <c r="J392" s="104"/>
    </row>
    <row r="393" spans="2:10" s="30" customFormat="1" ht="18" customHeight="1" x14ac:dyDescent="0.2">
      <c r="B393" s="28">
        <v>20</v>
      </c>
      <c r="C393" s="96" t="s">
        <v>598</v>
      </c>
      <c r="D393" s="96"/>
      <c r="E393" s="96"/>
      <c r="F393" s="69" t="s">
        <v>479</v>
      </c>
      <c r="G393" s="97" t="s">
        <v>486</v>
      </c>
      <c r="H393" s="98"/>
      <c r="I393" s="104"/>
      <c r="J393" s="104"/>
    </row>
    <row r="394" spans="2:10" s="30" customFormat="1" ht="18" customHeight="1" x14ac:dyDescent="0.2">
      <c r="B394" s="28">
        <v>21</v>
      </c>
      <c r="C394" s="96" t="s">
        <v>599</v>
      </c>
      <c r="D394" s="96"/>
      <c r="E394" s="96"/>
      <c r="F394" s="69" t="s">
        <v>479</v>
      </c>
      <c r="G394" s="97" t="s">
        <v>482</v>
      </c>
      <c r="H394" s="98"/>
      <c r="I394" s="104"/>
      <c r="J394" s="104"/>
    </row>
    <row r="395" spans="2:10" s="30" customFormat="1" ht="18" customHeight="1" x14ac:dyDescent="0.2">
      <c r="B395" s="28">
        <v>22</v>
      </c>
      <c r="C395" s="96" t="s">
        <v>600</v>
      </c>
      <c r="D395" s="96"/>
      <c r="E395" s="96"/>
      <c r="F395" s="69" t="s">
        <v>479</v>
      </c>
      <c r="G395" s="97" t="s">
        <v>517</v>
      </c>
      <c r="H395" s="98"/>
      <c r="I395" s="104"/>
      <c r="J395" s="104"/>
    </row>
    <row r="396" spans="2:10" s="30" customFormat="1" ht="18" customHeight="1" x14ac:dyDescent="0.2">
      <c r="B396" s="28">
        <v>23</v>
      </c>
      <c r="C396" s="96" t="s">
        <v>601</v>
      </c>
      <c r="D396" s="96"/>
      <c r="E396" s="96"/>
      <c r="F396" s="69" t="s">
        <v>479</v>
      </c>
      <c r="G396" s="97" t="s">
        <v>488</v>
      </c>
      <c r="H396" s="98"/>
      <c r="I396" s="104"/>
      <c r="J396" s="104"/>
    </row>
    <row r="397" spans="2:10" s="30" customFormat="1" ht="18" customHeight="1" x14ac:dyDescent="0.2">
      <c r="B397" s="28">
        <v>24</v>
      </c>
      <c r="C397" s="96" t="s">
        <v>602</v>
      </c>
      <c r="D397" s="96"/>
      <c r="E397" s="96"/>
      <c r="F397" s="69" t="s">
        <v>479</v>
      </c>
      <c r="G397" s="97" t="s">
        <v>482</v>
      </c>
      <c r="H397" s="98"/>
      <c r="I397" s="104"/>
      <c r="J397" s="104"/>
    </row>
    <row r="398" spans="2:10" s="30" customFormat="1" ht="18" customHeight="1" x14ac:dyDescent="0.2">
      <c r="B398" s="28">
        <v>25</v>
      </c>
      <c r="C398" s="96" t="s">
        <v>603</v>
      </c>
      <c r="D398" s="96"/>
      <c r="E398" s="96"/>
      <c r="F398" s="69" t="s">
        <v>479</v>
      </c>
      <c r="G398" s="97" t="s">
        <v>480</v>
      </c>
      <c r="H398" s="98"/>
      <c r="I398" s="104"/>
      <c r="J398" s="104"/>
    </row>
    <row r="399" spans="2:10" s="30" customFormat="1" ht="18" customHeight="1" x14ac:dyDescent="0.2">
      <c r="B399" s="28">
        <v>26</v>
      </c>
      <c r="C399" s="96" t="s">
        <v>604</v>
      </c>
      <c r="D399" s="96"/>
      <c r="E399" s="96"/>
      <c r="F399" s="69" t="s">
        <v>479</v>
      </c>
      <c r="G399" s="97" t="s">
        <v>605</v>
      </c>
      <c r="H399" s="98"/>
      <c r="I399" s="104"/>
      <c r="J399" s="104"/>
    </row>
    <row r="400" spans="2:10" s="30" customFormat="1" ht="27.75" customHeight="1" x14ac:dyDescent="0.2">
      <c r="B400" s="28">
        <v>27</v>
      </c>
      <c r="C400" s="96" t="s">
        <v>606</v>
      </c>
      <c r="D400" s="96"/>
      <c r="E400" s="96"/>
      <c r="F400" s="69" t="s">
        <v>479</v>
      </c>
      <c r="G400" s="97" t="s">
        <v>484</v>
      </c>
      <c r="H400" s="98"/>
      <c r="I400" s="104"/>
      <c r="J400" s="104"/>
    </row>
    <row r="401" spans="2:12" s="30" customFormat="1" ht="29.25" customHeight="1" x14ac:dyDescent="0.2">
      <c r="B401" s="28">
        <v>28</v>
      </c>
      <c r="C401" s="92" t="s">
        <v>607</v>
      </c>
      <c r="D401" s="92"/>
      <c r="E401" s="92"/>
      <c r="F401" s="70" t="s">
        <v>479</v>
      </c>
      <c r="G401" s="93" t="s">
        <v>480</v>
      </c>
      <c r="H401" s="94"/>
      <c r="I401" s="104"/>
      <c r="J401" s="104"/>
    </row>
    <row r="402" spans="2:12" s="38" customFormat="1" ht="27.6" customHeight="1" x14ac:dyDescent="0.2">
      <c r="B402" s="35"/>
      <c r="C402" s="95" t="s">
        <v>616</v>
      </c>
      <c r="D402" s="95"/>
      <c r="E402" s="95"/>
      <c r="F402" s="95"/>
      <c r="G402" s="95"/>
      <c r="H402" s="95"/>
      <c r="I402" s="91">
        <f>I370+I314+I310+I302+I274+I70</f>
        <v>418105329.52999997</v>
      </c>
      <c r="J402" s="91"/>
      <c r="K402" s="79"/>
      <c r="L402" s="79"/>
    </row>
    <row r="403" spans="2:12" s="38" customFormat="1" ht="33.950000000000003" customHeight="1" x14ac:dyDescent="0.2">
      <c r="B403" s="35"/>
      <c r="C403" s="90" t="s">
        <v>617</v>
      </c>
      <c r="D403" s="90"/>
      <c r="E403" s="90"/>
      <c r="F403" s="90"/>
      <c r="G403" s="90"/>
      <c r="H403" s="90"/>
      <c r="I403" s="91">
        <f>I70+I274+I276+I277+I302+I310</f>
        <v>415757016.63</v>
      </c>
      <c r="J403" s="91"/>
    </row>
    <row r="404" spans="2:12" s="38" customFormat="1" ht="33.950000000000003" customHeight="1" x14ac:dyDescent="0.2">
      <c r="B404" s="35"/>
      <c r="C404" s="90" t="s">
        <v>618</v>
      </c>
      <c r="D404" s="90"/>
      <c r="E404" s="90"/>
      <c r="F404" s="90"/>
      <c r="G404" s="90"/>
      <c r="H404" s="90"/>
      <c r="I404" s="91">
        <f>I314</f>
        <v>503922</v>
      </c>
      <c r="J404" s="91"/>
    </row>
    <row r="405" spans="2:12" s="38" customFormat="1" ht="33.950000000000003" customHeight="1" x14ac:dyDescent="0.2">
      <c r="B405" s="35"/>
      <c r="C405" s="90" t="s">
        <v>619</v>
      </c>
      <c r="D405" s="90"/>
      <c r="E405" s="90"/>
      <c r="F405" s="90"/>
      <c r="G405" s="90"/>
      <c r="H405" s="90"/>
      <c r="I405" s="91">
        <f>I370</f>
        <v>1844390.9</v>
      </c>
      <c r="J405" s="91"/>
    </row>
    <row r="406" spans="2:12" s="38" customFormat="1" ht="11.45" customHeight="1" x14ac:dyDescent="0.2">
      <c r="B406" s="56"/>
      <c r="C406" s="57"/>
      <c r="D406" s="58"/>
      <c r="E406" s="57"/>
      <c r="F406" s="71"/>
      <c r="G406" s="59"/>
      <c r="H406" s="59"/>
      <c r="I406" s="75"/>
      <c r="J406" s="60"/>
    </row>
  </sheetData>
  <mergeCells count="553">
    <mergeCell ref="I328:J328"/>
    <mergeCell ref="D328:H328"/>
    <mergeCell ref="B369:H369"/>
    <mergeCell ref="I369:J369"/>
    <mergeCell ref="D4:J4"/>
    <mergeCell ref="B8:J8"/>
    <mergeCell ref="D9:H9"/>
    <mergeCell ref="C10:D10"/>
    <mergeCell ref="C11:D11"/>
    <mergeCell ref="D12:H12"/>
    <mergeCell ref="C65:D65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H18"/>
    <mergeCell ref="C31:D31"/>
    <mergeCell ref="B3:J3"/>
    <mergeCell ref="B6:B7"/>
    <mergeCell ref="C6:D7"/>
    <mergeCell ref="E6:E7"/>
    <mergeCell ref="F6:F7"/>
    <mergeCell ref="G6:G7"/>
    <mergeCell ref="H6:H7"/>
    <mergeCell ref="I6:I7"/>
    <mergeCell ref="G1:J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43:D43"/>
    <mergeCell ref="C44:D44"/>
    <mergeCell ref="C45:D45"/>
    <mergeCell ref="C46:D46"/>
    <mergeCell ref="C47:D47"/>
    <mergeCell ref="C37:D37"/>
    <mergeCell ref="C38:D38"/>
    <mergeCell ref="C39:D39"/>
    <mergeCell ref="C40:D40"/>
    <mergeCell ref="C41:D41"/>
    <mergeCell ref="C42:D42"/>
    <mergeCell ref="C53:D53"/>
    <mergeCell ref="C54:D54"/>
    <mergeCell ref="C55:D55"/>
    <mergeCell ref="C56:D56"/>
    <mergeCell ref="C57:D57"/>
    <mergeCell ref="C58:D58"/>
    <mergeCell ref="C48:D48"/>
    <mergeCell ref="C49:D49"/>
    <mergeCell ref="C50:D50"/>
    <mergeCell ref="C51:D51"/>
    <mergeCell ref="C52:D52"/>
    <mergeCell ref="C66:H66"/>
    <mergeCell ref="C67:D67"/>
    <mergeCell ref="C68:H68"/>
    <mergeCell ref="C69:D69"/>
    <mergeCell ref="D70:H70"/>
    <mergeCell ref="B71:J71"/>
    <mergeCell ref="C59:D59"/>
    <mergeCell ref="C60:D60"/>
    <mergeCell ref="C61:D61"/>
    <mergeCell ref="C62:D62"/>
    <mergeCell ref="C63:D63"/>
    <mergeCell ref="C64:D64"/>
    <mergeCell ref="C78:D78"/>
    <mergeCell ref="C79:D79"/>
    <mergeCell ref="C80:D80"/>
    <mergeCell ref="C81:D81"/>
    <mergeCell ref="C82:D82"/>
    <mergeCell ref="C83:D83"/>
    <mergeCell ref="C72:H72"/>
    <mergeCell ref="C73:D73"/>
    <mergeCell ref="C74:D74"/>
    <mergeCell ref="C75:D75"/>
    <mergeCell ref="C76:D76"/>
    <mergeCell ref="C77:D77"/>
    <mergeCell ref="C90:D90"/>
    <mergeCell ref="C91:D91"/>
    <mergeCell ref="C92:D92"/>
    <mergeCell ref="C93:D93"/>
    <mergeCell ref="C94:D94"/>
    <mergeCell ref="C95:D95"/>
    <mergeCell ref="C84:D84"/>
    <mergeCell ref="C85:D85"/>
    <mergeCell ref="C86:D86"/>
    <mergeCell ref="C87:D87"/>
    <mergeCell ref="C88:D88"/>
    <mergeCell ref="C89:D89"/>
    <mergeCell ref="C102:D102"/>
    <mergeCell ref="C103:D103"/>
    <mergeCell ref="C104:D104"/>
    <mergeCell ref="C105:D105"/>
    <mergeCell ref="C106:D106"/>
    <mergeCell ref="C107:D107"/>
    <mergeCell ref="C96:D96"/>
    <mergeCell ref="C97:D97"/>
    <mergeCell ref="C98:D98"/>
    <mergeCell ref="C99:D99"/>
    <mergeCell ref="C100:D100"/>
    <mergeCell ref="C101:D101"/>
    <mergeCell ref="C114:D114"/>
    <mergeCell ref="C115:D115"/>
    <mergeCell ref="C116:D116"/>
    <mergeCell ref="C117:D117"/>
    <mergeCell ref="C118:D118"/>
    <mergeCell ref="C119:D119"/>
    <mergeCell ref="C108:D108"/>
    <mergeCell ref="C109:D109"/>
    <mergeCell ref="C110:D110"/>
    <mergeCell ref="C111:D111"/>
    <mergeCell ref="C112:D112"/>
    <mergeCell ref="C113:D113"/>
    <mergeCell ref="C126:D126"/>
    <mergeCell ref="C127:D127"/>
    <mergeCell ref="C128:D128"/>
    <mergeCell ref="C129:D129"/>
    <mergeCell ref="C130:D130"/>
    <mergeCell ref="C131:D131"/>
    <mergeCell ref="C120:D120"/>
    <mergeCell ref="C121:D121"/>
    <mergeCell ref="C122:D122"/>
    <mergeCell ref="C123:D123"/>
    <mergeCell ref="C124:D124"/>
    <mergeCell ref="C125:D125"/>
    <mergeCell ref="C138:D138"/>
    <mergeCell ref="C139:D139"/>
    <mergeCell ref="C140:D140"/>
    <mergeCell ref="C141:D141"/>
    <mergeCell ref="C142:D142"/>
    <mergeCell ref="C143:D143"/>
    <mergeCell ref="C132:D132"/>
    <mergeCell ref="C133:D133"/>
    <mergeCell ref="C134:D134"/>
    <mergeCell ref="C135:D135"/>
    <mergeCell ref="C136:D136"/>
    <mergeCell ref="C137:D137"/>
    <mergeCell ref="C150:D150"/>
    <mergeCell ref="C151:D151"/>
    <mergeCell ref="C152:D152"/>
    <mergeCell ref="C153:D153"/>
    <mergeCell ref="C154:D154"/>
    <mergeCell ref="C155:D155"/>
    <mergeCell ref="C144:D144"/>
    <mergeCell ref="C145:D145"/>
    <mergeCell ref="C146:D146"/>
    <mergeCell ref="C147:D147"/>
    <mergeCell ref="C148:D148"/>
    <mergeCell ref="C149:D149"/>
    <mergeCell ref="C162:D162"/>
    <mergeCell ref="C163:D163"/>
    <mergeCell ref="C164:D164"/>
    <mergeCell ref="C165:D165"/>
    <mergeCell ref="C166:D166"/>
    <mergeCell ref="C167:D167"/>
    <mergeCell ref="C156:D156"/>
    <mergeCell ref="C157:D157"/>
    <mergeCell ref="C158:D158"/>
    <mergeCell ref="C159:D159"/>
    <mergeCell ref="C160:D160"/>
    <mergeCell ref="C161:D161"/>
    <mergeCell ref="C174:D174"/>
    <mergeCell ref="C175:D175"/>
    <mergeCell ref="C176:D176"/>
    <mergeCell ref="C177:D177"/>
    <mergeCell ref="C178:D178"/>
    <mergeCell ref="C179:D179"/>
    <mergeCell ref="C168:D168"/>
    <mergeCell ref="C169:D169"/>
    <mergeCell ref="C170:D170"/>
    <mergeCell ref="C171:D171"/>
    <mergeCell ref="C172:D172"/>
    <mergeCell ref="C173:D173"/>
    <mergeCell ref="C186:D186"/>
    <mergeCell ref="C187:D187"/>
    <mergeCell ref="C188:D188"/>
    <mergeCell ref="C189:D189"/>
    <mergeCell ref="C190:D190"/>
    <mergeCell ref="C191:D191"/>
    <mergeCell ref="C180:D180"/>
    <mergeCell ref="C181:D181"/>
    <mergeCell ref="C182:D182"/>
    <mergeCell ref="C183:D183"/>
    <mergeCell ref="C184:D184"/>
    <mergeCell ref="C185:D185"/>
    <mergeCell ref="C198:D198"/>
    <mergeCell ref="C199:D199"/>
    <mergeCell ref="C200:D200"/>
    <mergeCell ref="C201:D201"/>
    <mergeCell ref="C202:D202"/>
    <mergeCell ref="C203:D203"/>
    <mergeCell ref="C192:D192"/>
    <mergeCell ref="C193:D193"/>
    <mergeCell ref="C194:D194"/>
    <mergeCell ref="C195:D195"/>
    <mergeCell ref="C196:D196"/>
    <mergeCell ref="C197:D197"/>
    <mergeCell ref="C210:D210"/>
    <mergeCell ref="C211:D211"/>
    <mergeCell ref="C212:D212"/>
    <mergeCell ref="C213:D213"/>
    <mergeCell ref="C214:D214"/>
    <mergeCell ref="C215:D215"/>
    <mergeCell ref="C204:D204"/>
    <mergeCell ref="C205:D205"/>
    <mergeCell ref="C206:D206"/>
    <mergeCell ref="C207:D207"/>
    <mergeCell ref="C208:D208"/>
    <mergeCell ref="C209:D209"/>
    <mergeCell ref="C222:D222"/>
    <mergeCell ref="C223:D223"/>
    <mergeCell ref="C224:D224"/>
    <mergeCell ref="C225:D225"/>
    <mergeCell ref="C226:D226"/>
    <mergeCell ref="C227:D227"/>
    <mergeCell ref="C216:D216"/>
    <mergeCell ref="C217:D217"/>
    <mergeCell ref="C218:D218"/>
    <mergeCell ref="C219:D219"/>
    <mergeCell ref="C220:D220"/>
    <mergeCell ref="C221:D221"/>
    <mergeCell ref="C234:D234"/>
    <mergeCell ref="C235:D235"/>
    <mergeCell ref="C236:D236"/>
    <mergeCell ref="C237:D237"/>
    <mergeCell ref="C238:D238"/>
    <mergeCell ref="C239:D239"/>
    <mergeCell ref="C228:D228"/>
    <mergeCell ref="C229:D229"/>
    <mergeCell ref="C230:D230"/>
    <mergeCell ref="C231:D231"/>
    <mergeCell ref="C232:D232"/>
    <mergeCell ref="C233:D233"/>
    <mergeCell ref="C246:D246"/>
    <mergeCell ref="C247:D247"/>
    <mergeCell ref="C248:D248"/>
    <mergeCell ref="C249:D249"/>
    <mergeCell ref="C250:D250"/>
    <mergeCell ref="C251:D251"/>
    <mergeCell ref="C240:D240"/>
    <mergeCell ref="C241:D241"/>
    <mergeCell ref="C242:D242"/>
    <mergeCell ref="C243:D243"/>
    <mergeCell ref="C244:D244"/>
    <mergeCell ref="C245:D245"/>
    <mergeCell ref="C258:D258"/>
    <mergeCell ref="C259:D259"/>
    <mergeCell ref="C260:D260"/>
    <mergeCell ref="C261:D261"/>
    <mergeCell ref="C262:D262"/>
    <mergeCell ref="C263:D263"/>
    <mergeCell ref="C252:D252"/>
    <mergeCell ref="C253:D253"/>
    <mergeCell ref="C254:D254"/>
    <mergeCell ref="C255:D255"/>
    <mergeCell ref="C256:D256"/>
    <mergeCell ref="C257:D257"/>
    <mergeCell ref="C270:D270"/>
    <mergeCell ref="C271:H271"/>
    <mergeCell ref="C272:D272"/>
    <mergeCell ref="C273:D273"/>
    <mergeCell ref="C274:H274"/>
    <mergeCell ref="B275:J275"/>
    <mergeCell ref="C264:D264"/>
    <mergeCell ref="C265:D265"/>
    <mergeCell ref="C266:D266"/>
    <mergeCell ref="C267:D267"/>
    <mergeCell ref="C268:D268"/>
    <mergeCell ref="C269:D269"/>
    <mergeCell ref="C282:D282"/>
    <mergeCell ref="C283:D283"/>
    <mergeCell ref="C284:D284"/>
    <mergeCell ref="C285:D285"/>
    <mergeCell ref="C286:D286"/>
    <mergeCell ref="C287:D287"/>
    <mergeCell ref="C276:H276"/>
    <mergeCell ref="C277:H277"/>
    <mergeCell ref="C279:H279"/>
    <mergeCell ref="C280:D280"/>
    <mergeCell ref="C281:H281"/>
    <mergeCell ref="B278:J278"/>
    <mergeCell ref="C294:D294"/>
    <mergeCell ref="C295:D295"/>
    <mergeCell ref="C296:D296"/>
    <mergeCell ref="C297:D297"/>
    <mergeCell ref="C298:D298"/>
    <mergeCell ref="C299:D299"/>
    <mergeCell ref="C288:D288"/>
    <mergeCell ref="C289:D289"/>
    <mergeCell ref="C290:D290"/>
    <mergeCell ref="C291:D291"/>
    <mergeCell ref="C292:D292"/>
    <mergeCell ref="C293:D293"/>
    <mergeCell ref="B304:B305"/>
    <mergeCell ref="C304:D305"/>
    <mergeCell ref="E304:E305"/>
    <mergeCell ref="F304:F305"/>
    <mergeCell ref="G304:G305"/>
    <mergeCell ref="H304:H305"/>
    <mergeCell ref="B303:J303"/>
    <mergeCell ref="C300:D300"/>
    <mergeCell ref="C301:D301"/>
    <mergeCell ref="C302:H302"/>
    <mergeCell ref="I304:I305"/>
    <mergeCell ref="C306:D306"/>
    <mergeCell ref="C307:D307"/>
    <mergeCell ref="C308:D308"/>
    <mergeCell ref="C309:D309"/>
    <mergeCell ref="C312:D312"/>
    <mergeCell ref="E312:F312"/>
    <mergeCell ref="G312:H312"/>
    <mergeCell ref="C313:D313"/>
    <mergeCell ref="G313:H313"/>
    <mergeCell ref="N313:O313"/>
    <mergeCell ref="B311:J311"/>
    <mergeCell ref="C318:E318"/>
    <mergeCell ref="G318:H318"/>
    <mergeCell ref="I318:J318"/>
    <mergeCell ref="C319:E319"/>
    <mergeCell ref="G319:H319"/>
    <mergeCell ref="I319:J319"/>
    <mergeCell ref="C314:H314"/>
    <mergeCell ref="B315:J315"/>
    <mergeCell ref="C316:E316"/>
    <mergeCell ref="G316:H316"/>
    <mergeCell ref="I316:J316"/>
    <mergeCell ref="C317:J317"/>
    <mergeCell ref="C322:E322"/>
    <mergeCell ref="G322:H322"/>
    <mergeCell ref="I322:J322"/>
    <mergeCell ref="C323:E323"/>
    <mergeCell ref="G323:H323"/>
    <mergeCell ref="I323:J323"/>
    <mergeCell ref="C320:E320"/>
    <mergeCell ref="G320:H320"/>
    <mergeCell ref="I320:J320"/>
    <mergeCell ref="C321:E321"/>
    <mergeCell ref="G321:H321"/>
    <mergeCell ref="I321:J321"/>
    <mergeCell ref="C326:E326"/>
    <mergeCell ref="G326:H326"/>
    <mergeCell ref="I326:J326"/>
    <mergeCell ref="C327:E327"/>
    <mergeCell ref="G327:H327"/>
    <mergeCell ref="I327:J327"/>
    <mergeCell ref="C324:E324"/>
    <mergeCell ref="G324:H324"/>
    <mergeCell ref="I324:J324"/>
    <mergeCell ref="C325:E325"/>
    <mergeCell ref="G325:H325"/>
    <mergeCell ref="I325:J325"/>
    <mergeCell ref="C332:E332"/>
    <mergeCell ref="G332:H332"/>
    <mergeCell ref="I332:J332"/>
    <mergeCell ref="C333:E333"/>
    <mergeCell ref="G333:H333"/>
    <mergeCell ref="I333:J333"/>
    <mergeCell ref="C329:J329"/>
    <mergeCell ref="C330:E330"/>
    <mergeCell ref="G330:H330"/>
    <mergeCell ref="I330:J330"/>
    <mergeCell ref="C331:E331"/>
    <mergeCell ref="G331:H331"/>
    <mergeCell ref="I331:J331"/>
    <mergeCell ref="C336:E336"/>
    <mergeCell ref="G336:H336"/>
    <mergeCell ref="I336:J336"/>
    <mergeCell ref="C337:E337"/>
    <mergeCell ref="G337:H337"/>
    <mergeCell ref="I337:J337"/>
    <mergeCell ref="C334:E334"/>
    <mergeCell ref="G334:H334"/>
    <mergeCell ref="I334:J334"/>
    <mergeCell ref="C335:E335"/>
    <mergeCell ref="G335:H335"/>
    <mergeCell ref="I335:J335"/>
    <mergeCell ref="C340:E340"/>
    <mergeCell ref="G340:H340"/>
    <mergeCell ref="I340:J340"/>
    <mergeCell ref="C341:E341"/>
    <mergeCell ref="G341:H341"/>
    <mergeCell ref="I341:J341"/>
    <mergeCell ref="C338:E338"/>
    <mergeCell ref="G338:H338"/>
    <mergeCell ref="I338:J338"/>
    <mergeCell ref="C339:E339"/>
    <mergeCell ref="G339:H339"/>
    <mergeCell ref="I339:J339"/>
    <mergeCell ref="C344:E344"/>
    <mergeCell ref="G344:H344"/>
    <mergeCell ref="I344:J344"/>
    <mergeCell ref="C345:E345"/>
    <mergeCell ref="G345:H345"/>
    <mergeCell ref="I345:J345"/>
    <mergeCell ref="C342:E342"/>
    <mergeCell ref="G342:H342"/>
    <mergeCell ref="I342:J342"/>
    <mergeCell ref="C343:E343"/>
    <mergeCell ref="G343:H343"/>
    <mergeCell ref="I343:J343"/>
    <mergeCell ref="C348:E348"/>
    <mergeCell ref="G348:H348"/>
    <mergeCell ref="I348:J348"/>
    <mergeCell ref="C349:E349"/>
    <mergeCell ref="G349:H349"/>
    <mergeCell ref="I349:J349"/>
    <mergeCell ref="C346:E346"/>
    <mergeCell ref="G346:H346"/>
    <mergeCell ref="I346:J346"/>
    <mergeCell ref="C347:E347"/>
    <mergeCell ref="G347:H347"/>
    <mergeCell ref="I347:J347"/>
    <mergeCell ref="C352:E352"/>
    <mergeCell ref="G352:H352"/>
    <mergeCell ref="I352:J352"/>
    <mergeCell ref="C353:E353"/>
    <mergeCell ref="G353:H353"/>
    <mergeCell ref="I353:J353"/>
    <mergeCell ref="C350:E350"/>
    <mergeCell ref="G350:H350"/>
    <mergeCell ref="I350:J350"/>
    <mergeCell ref="C351:E351"/>
    <mergeCell ref="G351:H351"/>
    <mergeCell ref="I351:J351"/>
    <mergeCell ref="C356:E356"/>
    <mergeCell ref="G356:H356"/>
    <mergeCell ref="I356:J356"/>
    <mergeCell ref="C357:E357"/>
    <mergeCell ref="G357:H357"/>
    <mergeCell ref="I357:J357"/>
    <mergeCell ref="C354:E354"/>
    <mergeCell ref="G354:H354"/>
    <mergeCell ref="I354:J354"/>
    <mergeCell ref="C355:E355"/>
    <mergeCell ref="G355:H355"/>
    <mergeCell ref="I355:J355"/>
    <mergeCell ref="C360:E360"/>
    <mergeCell ref="G360:H360"/>
    <mergeCell ref="I360:J360"/>
    <mergeCell ref="C361:E361"/>
    <mergeCell ref="G361:H361"/>
    <mergeCell ref="I361:J361"/>
    <mergeCell ref="C358:E358"/>
    <mergeCell ref="G358:H358"/>
    <mergeCell ref="I358:J358"/>
    <mergeCell ref="C359:E359"/>
    <mergeCell ref="G359:H359"/>
    <mergeCell ref="I359:J359"/>
    <mergeCell ref="C364:E364"/>
    <mergeCell ref="G364:H364"/>
    <mergeCell ref="I364:J364"/>
    <mergeCell ref="C365:E365"/>
    <mergeCell ref="G365:H365"/>
    <mergeCell ref="I365:J365"/>
    <mergeCell ref="C362:E362"/>
    <mergeCell ref="G362:H362"/>
    <mergeCell ref="I362:J362"/>
    <mergeCell ref="C363:E363"/>
    <mergeCell ref="G363:H363"/>
    <mergeCell ref="I363:J363"/>
    <mergeCell ref="C368:E368"/>
    <mergeCell ref="G368:H368"/>
    <mergeCell ref="I368:J368"/>
    <mergeCell ref="C370:H370"/>
    <mergeCell ref="I370:J370"/>
    <mergeCell ref="B371:J371"/>
    <mergeCell ref="C366:E366"/>
    <mergeCell ref="G366:H366"/>
    <mergeCell ref="I366:J366"/>
    <mergeCell ref="C367:E367"/>
    <mergeCell ref="G367:H367"/>
    <mergeCell ref="I367:J367"/>
    <mergeCell ref="C377:E377"/>
    <mergeCell ref="G377:H377"/>
    <mergeCell ref="C378:E378"/>
    <mergeCell ref="G378:H378"/>
    <mergeCell ref="C379:E379"/>
    <mergeCell ref="G379:H379"/>
    <mergeCell ref="C372:E372"/>
    <mergeCell ref="G372:H372"/>
    <mergeCell ref="I372:J401"/>
    <mergeCell ref="C373:H373"/>
    <mergeCell ref="C374:E374"/>
    <mergeCell ref="G374:H374"/>
    <mergeCell ref="C375:E375"/>
    <mergeCell ref="G375:H375"/>
    <mergeCell ref="C376:E376"/>
    <mergeCell ref="G376:H376"/>
    <mergeCell ref="C383:E383"/>
    <mergeCell ref="G383:H383"/>
    <mergeCell ref="C384:E384"/>
    <mergeCell ref="G384:H384"/>
    <mergeCell ref="C385:E385"/>
    <mergeCell ref="G385:H385"/>
    <mergeCell ref="C380:E380"/>
    <mergeCell ref="G380:H380"/>
    <mergeCell ref="C392:E392"/>
    <mergeCell ref="G392:H392"/>
    <mergeCell ref="C393:E393"/>
    <mergeCell ref="G393:H393"/>
    <mergeCell ref="C394:E394"/>
    <mergeCell ref="G394:H394"/>
    <mergeCell ref="C381:E381"/>
    <mergeCell ref="G381:H381"/>
    <mergeCell ref="C382:E382"/>
    <mergeCell ref="G382:H382"/>
    <mergeCell ref="C389:E389"/>
    <mergeCell ref="G389:H389"/>
    <mergeCell ref="C390:E390"/>
    <mergeCell ref="G390:H390"/>
    <mergeCell ref="C391:E391"/>
    <mergeCell ref="G391:H391"/>
    <mergeCell ref="C386:E386"/>
    <mergeCell ref="G386:H386"/>
    <mergeCell ref="C387:E387"/>
    <mergeCell ref="G387:H387"/>
    <mergeCell ref="C388:E388"/>
    <mergeCell ref="G388:H388"/>
    <mergeCell ref="C398:E398"/>
    <mergeCell ref="G398:H398"/>
    <mergeCell ref="C399:E399"/>
    <mergeCell ref="G399:H399"/>
    <mergeCell ref="C400:E400"/>
    <mergeCell ref="G400:H400"/>
    <mergeCell ref="C395:E395"/>
    <mergeCell ref="G395:H395"/>
    <mergeCell ref="C396:E396"/>
    <mergeCell ref="G396:H396"/>
    <mergeCell ref="C397:E397"/>
    <mergeCell ref="G397:H397"/>
    <mergeCell ref="C403:H403"/>
    <mergeCell ref="I403:J403"/>
    <mergeCell ref="C404:H404"/>
    <mergeCell ref="I404:J404"/>
    <mergeCell ref="C405:H405"/>
    <mergeCell ref="I405:J405"/>
    <mergeCell ref="C401:E401"/>
    <mergeCell ref="G401:H401"/>
    <mergeCell ref="C402:H402"/>
    <mergeCell ref="I402:J402"/>
  </mergeCells>
  <pageMargins left="0.98425196850393704" right="0.19685039370078741" top="0.70866141732283472" bottom="0.51181102362204722" header="0" footer="0"/>
  <pageSetup paperSize="9" scale="56" fitToHeight="0" pageOrder="overThenDown" orientation="portrait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 подлежит прив-ции на 30.06.</vt:lpstr>
      <vt:lpstr>'не подлежит прив-ции на 30.06.'!Область_печати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2025-08-21T06:29:28Z</dcterms:modified>
</cp:coreProperties>
</file>